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aun\Documents\Zone 4\"/>
    </mc:Choice>
  </mc:AlternateContent>
  <bookViews>
    <workbookView xWindow="0" yWindow="0" windowWidth="20490" windowHeight="7755" tabRatio="889"/>
  </bookViews>
  <sheets>
    <sheet name="2  3  4A  4B  4C  4D" sheetId="47" r:id="rId1"/>
    <sheet name="5A  5B  5C  5D  5E  5F" sheetId="48" r:id="rId2"/>
    <sheet name="6A  6B  6C  6D  6E  6F" sheetId="49" r:id="rId3"/>
    <sheet name="7A  7B  7C  7D" sheetId="13" r:id="rId4"/>
    <sheet name="7E  7F  7G  7H" sheetId="50" r:id="rId5"/>
    <sheet name="Zone Finals Weekend" sheetId="46" r:id="rId6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60" i="49" l="1"/>
  <c r="U7" i="47" l="1"/>
  <c r="U8" i="47"/>
  <c r="T7" i="47"/>
  <c r="T8" i="47"/>
  <c r="V8" i="47" l="1"/>
  <c r="V7" i="47"/>
  <c r="P65" i="46"/>
  <c r="N65" i="46"/>
  <c r="P57" i="46"/>
  <c r="N57" i="46"/>
  <c r="P46" i="46"/>
  <c r="N46" i="46"/>
  <c r="P35" i="46"/>
  <c r="N35" i="46"/>
  <c r="P23" i="46"/>
  <c r="N23" i="46"/>
  <c r="P11" i="46"/>
  <c r="N11" i="46"/>
  <c r="M65" i="46"/>
  <c r="K65" i="46"/>
  <c r="M57" i="46"/>
  <c r="K57" i="46"/>
  <c r="M46" i="46"/>
  <c r="K46" i="46"/>
  <c r="M35" i="46"/>
  <c r="K35" i="46"/>
  <c r="M23" i="46"/>
  <c r="K23" i="46"/>
  <c r="M11" i="46"/>
  <c r="K11" i="46"/>
  <c r="R17" i="46"/>
  <c r="U17" i="46" s="1"/>
  <c r="R18" i="46"/>
  <c r="U18" i="46" s="1"/>
  <c r="Q17" i="46"/>
  <c r="Q18" i="46"/>
  <c r="Q19" i="46"/>
  <c r="Q20" i="46"/>
  <c r="R7" i="46"/>
  <c r="U7" i="46" s="1"/>
  <c r="R8" i="46"/>
  <c r="U8" i="46" s="1"/>
  <c r="Q7" i="46"/>
  <c r="Q8" i="46"/>
  <c r="S42" i="50"/>
  <c r="Q42" i="50"/>
  <c r="P42" i="50"/>
  <c r="N42" i="50"/>
  <c r="M42" i="50"/>
  <c r="K42" i="50"/>
  <c r="J42" i="50"/>
  <c r="H42" i="50"/>
  <c r="G42" i="50"/>
  <c r="E42" i="50"/>
  <c r="D42" i="50"/>
  <c r="B42" i="50"/>
  <c r="U40" i="50"/>
  <c r="X40" i="50" s="1"/>
  <c r="T40" i="50"/>
  <c r="U39" i="50"/>
  <c r="T39" i="50"/>
  <c r="U38" i="50"/>
  <c r="T38" i="50"/>
  <c r="U37" i="50"/>
  <c r="T37" i="50"/>
  <c r="S31" i="50"/>
  <c r="Q31" i="50"/>
  <c r="P31" i="50"/>
  <c r="N31" i="50"/>
  <c r="M31" i="50"/>
  <c r="K31" i="50"/>
  <c r="J31" i="50"/>
  <c r="H31" i="50"/>
  <c r="G31" i="50"/>
  <c r="E31" i="50"/>
  <c r="D31" i="50"/>
  <c r="B31" i="50"/>
  <c r="U29" i="50"/>
  <c r="T29" i="50"/>
  <c r="U28" i="50"/>
  <c r="T28" i="50"/>
  <c r="U27" i="50"/>
  <c r="T27" i="50"/>
  <c r="U26" i="50"/>
  <c r="T26" i="50"/>
  <c r="S21" i="50"/>
  <c r="Q21" i="50"/>
  <c r="P21" i="50"/>
  <c r="N21" i="50"/>
  <c r="M21" i="50"/>
  <c r="K21" i="50"/>
  <c r="J21" i="50"/>
  <c r="H21" i="50"/>
  <c r="G21" i="50"/>
  <c r="E21" i="50"/>
  <c r="D21" i="50"/>
  <c r="B21" i="50"/>
  <c r="U19" i="50"/>
  <c r="X19" i="50" s="1"/>
  <c r="T19" i="50"/>
  <c r="U18" i="50"/>
  <c r="T18" i="50"/>
  <c r="U17" i="50"/>
  <c r="T17" i="50"/>
  <c r="U16" i="50"/>
  <c r="T16" i="50"/>
  <c r="S11" i="50"/>
  <c r="Q11" i="50"/>
  <c r="P11" i="50"/>
  <c r="N11" i="50"/>
  <c r="M11" i="50"/>
  <c r="K11" i="50"/>
  <c r="J11" i="50"/>
  <c r="H11" i="50"/>
  <c r="G11" i="50"/>
  <c r="E11" i="50"/>
  <c r="D11" i="50"/>
  <c r="B11" i="50"/>
  <c r="U9" i="50"/>
  <c r="X9" i="50" s="1"/>
  <c r="T9" i="50"/>
  <c r="V9" i="50" s="1"/>
  <c r="U8" i="50"/>
  <c r="T8" i="50"/>
  <c r="U7" i="50"/>
  <c r="T7" i="50"/>
  <c r="U6" i="50"/>
  <c r="T6" i="50"/>
  <c r="S64" i="49"/>
  <c r="Q64" i="49"/>
  <c r="P64" i="49"/>
  <c r="N64" i="49"/>
  <c r="M64" i="49"/>
  <c r="K64" i="49"/>
  <c r="J64" i="49"/>
  <c r="H64" i="49"/>
  <c r="G64" i="49"/>
  <c r="E64" i="49"/>
  <c r="D64" i="49"/>
  <c r="B64" i="49"/>
  <c r="U62" i="49"/>
  <c r="T62" i="49"/>
  <c r="U61" i="49"/>
  <c r="T61" i="49"/>
  <c r="T60" i="49"/>
  <c r="U59" i="49"/>
  <c r="T59" i="49"/>
  <c r="S53" i="49"/>
  <c r="Q53" i="49"/>
  <c r="P53" i="49"/>
  <c r="N53" i="49"/>
  <c r="M53" i="49"/>
  <c r="K53" i="49"/>
  <c r="J53" i="49"/>
  <c r="H53" i="49"/>
  <c r="G53" i="49"/>
  <c r="E53" i="49"/>
  <c r="D53" i="49"/>
  <c r="B53" i="49"/>
  <c r="U51" i="49"/>
  <c r="T51" i="49"/>
  <c r="U50" i="49"/>
  <c r="T50" i="49"/>
  <c r="U49" i="49"/>
  <c r="T49" i="49"/>
  <c r="U48" i="49"/>
  <c r="T48" i="49"/>
  <c r="S42" i="49"/>
  <c r="Q42" i="49"/>
  <c r="P42" i="49"/>
  <c r="N42" i="49"/>
  <c r="M42" i="49"/>
  <c r="K42" i="49"/>
  <c r="J42" i="49"/>
  <c r="H42" i="49"/>
  <c r="G42" i="49"/>
  <c r="E42" i="49"/>
  <c r="D42" i="49"/>
  <c r="B42" i="49"/>
  <c r="U40" i="49"/>
  <c r="T40" i="49"/>
  <c r="U39" i="49"/>
  <c r="T39" i="49"/>
  <c r="U38" i="49"/>
  <c r="T38" i="49"/>
  <c r="U37" i="49"/>
  <c r="T37" i="49"/>
  <c r="S31" i="49"/>
  <c r="Q31" i="49"/>
  <c r="P31" i="49"/>
  <c r="N31" i="49"/>
  <c r="M31" i="49"/>
  <c r="K31" i="49"/>
  <c r="J31" i="49"/>
  <c r="H31" i="49"/>
  <c r="G31" i="49"/>
  <c r="E31" i="49"/>
  <c r="D31" i="49"/>
  <c r="B31" i="49"/>
  <c r="U29" i="49"/>
  <c r="T29" i="49"/>
  <c r="U28" i="49"/>
  <c r="T28" i="49"/>
  <c r="U27" i="49"/>
  <c r="T27" i="49"/>
  <c r="U26" i="49"/>
  <c r="T26" i="49"/>
  <c r="S21" i="49"/>
  <c r="Q21" i="49"/>
  <c r="P21" i="49"/>
  <c r="N21" i="49"/>
  <c r="M21" i="49"/>
  <c r="K21" i="49"/>
  <c r="J21" i="49"/>
  <c r="H21" i="49"/>
  <c r="G21" i="49"/>
  <c r="E21" i="49"/>
  <c r="D21" i="49"/>
  <c r="B21" i="49"/>
  <c r="U19" i="49"/>
  <c r="T19" i="49"/>
  <c r="U18" i="49"/>
  <c r="T18" i="49"/>
  <c r="U17" i="49"/>
  <c r="T17" i="49"/>
  <c r="U16" i="49"/>
  <c r="T16" i="49"/>
  <c r="S11" i="49"/>
  <c r="Q11" i="49"/>
  <c r="P11" i="49"/>
  <c r="N11" i="49"/>
  <c r="M11" i="49"/>
  <c r="K11" i="49"/>
  <c r="J11" i="49"/>
  <c r="H11" i="49"/>
  <c r="G11" i="49"/>
  <c r="E11" i="49"/>
  <c r="D11" i="49"/>
  <c r="B11" i="49"/>
  <c r="U9" i="49"/>
  <c r="T9" i="49"/>
  <c r="U8" i="49"/>
  <c r="T8" i="49"/>
  <c r="U7" i="49"/>
  <c r="T7" i="49"/>
  <c r="U6" i="49"/>
  <c r="T6" i="49"/>
  <c r="S64" i="48"/>
  <c r="Q64" i="48"/>
  <c r="P64" i="48"/>
  <c r="N64" i="48"/>
  <c r="M64" i="48"/>
  <c r="K64" i="48"/>
  <c r="J64" i="48"/>
  <c r="H64" i="48"/>
  <c r="G64" i="48"/>
  <c r="E64" i="48"/>
  <c r="D64" i="48"/>
  <c r="B64" i="48"/>
  <c r="U62" i="48"/>
  <c r="T62" i="48"/>
  <c r="U61" i="48"/>
  <c r="T61" i="48"/>
  <c r="U60" i="48"/>
  <c r="T60" i="48"/>
  <c r="U59" i="48"/>
  <c r="T59" i="48"/>
  <c r="S53" i="48"/>
  <c r="Q53" i="48"/>
  <c r="P53" i="48"/>
  <c r="N53" i="48"/>
  <c r="M53" i="48"/>
  <c r="K53" i="48"/>
  <c r="J53" i="48"/>
  <c r="H53" i="48"/>
  <c r="G53" i="48"/>
  <c r="E53" i="48"/>
  <c r="D53" i="48"/>
  <c r="B53" i="48"/>
  <c r="U51" i="48"/>
  <c r="T51" i="48"/>
  <c r="U50" i="48"/>
  <c r="T50" i="48"/>
  <c r="U49" i="48"/>
  <c r="T49" i="48"/>
  <c r="U48" i="48"/>
  <c r="T48" i="48"/>
  <c r="S42" i="48"/>
  <c r="Q42" i="48"/>
  <c r="P42" i="48"/>
  <c r="N42" i="48"/>
  <c r="M42" i="48"/>
  <c r="K42" i="48"/>
  <c r="J42" i="48"/>
  <c r="H42" i="48"/>
  <c r="G42" i="48"/>
  <c r="E42" i="48"/>
  <c r="D42" i="48"/>
  <c r="B42" i="48"/>
  <c r="U40" i="48"/>
  <c r="T40" i="48"/>
  <c r="U39" i="48"/>
  <c r="T39" i="48"/>
  <c r="U38" i="48"/>
  <c r="T38" i="48"/>
  <c r="U37" i="48"/>
  <c r="T37" i="48"/>
  <c r="S31" i="48"/>
  <c r="Q31" i="48"/>
  <c r="P31" i="48"/>
  <c r="N31" i="48"/>
  <c r="M31" i="48"/>
  <c r="K31" i="48"/>
  <c r="J31" i="48"/>
  <c r="H31" i="48"/>
  <c r="G31" i="48"/>
  <c r="E31" i="48"/>
  <c r="D31" i="48"/>
  <c r="B31" i="48"/>
  <c r="U29" i="48"/>
  <c r="T29" i="48"/>
  <c r="U28" i="48"/>
  <c r="T28" i="48"/>
  <c r="U27" i="48"/>
  <c r="T27" i="48"/>
  <c r="U26" i="48"/>
  <c r="T26" i="48"/>
  <c r="S21" i="48"/>
  <c r="Q21" i="48"/>
  <c r="P21" i="48"/>
  <c r="N21" i="48"/>
  <c r="M21" i="48"/>
  <c r="K21" i="48"/>
  <c r="J21" i="48"/>
  <c r="H21" i="48"/>
  <c r="G21" i="48"/>
  <c r="E21" i="48"/>
  <c r="D21" i="48"/>
  <c r="B21" i="48"/>
  <c r="U19" i="48"/>
  <c r="T19" i="48"/>
  <c r="U18" i="48"/>
  <c r="T18" i="48"/>
  <c r="U17" i="48"/>
  <c r="T17" i="48"/>
  <c r="U16" i="48"/>
  <c r="T16" i="48"/>
  <c r="S11" i="48"/>
  <c r="Q11" i="48"/>
  <c r="P11" i="48"/>
  <c r="N11" i="48"/>
  <c r="M11" i="48"/>
  <c r="K11" i="48"/>
  <c r="J11" i="48"/>
  <c r="H11" i="48"/>
  <c r="G11" i="48"/>
  <c r="E11" i="48"/>
  <c r="D11" i="48"/>
  <c r="B11" i="48"/>
  <c r="U9" i="48"/>
  <c r="T9" i="48"/>
  <c r="U8" i="48"/>
  <c r="T8" i="48"/>
  <c r="U7" i="48"/>
  <c r="T7" i="48"/>
  <c r="U6" i="48"/>
  <c r="T6" i="48"/>
  <c r="S64" i="47"/>
  <c r="Q64" i="47"/>
  <c r="P64" i="47"/>
  <c r="N64" i="47"/>
  <c r="M64" i="47"/>
  <c r="K64" i="47"/>
  <c r="J64" i="47"/>
  <c r="H64" i="47"/>
  <c r="G64" i="47"/>
  <c r="E64" i="47"/>
  <c r="D64" i="47"/>
  <c r="B64" i="47"/>
  <c r="U62" i="47"/>
  <c r="T62" i="47"/>
  <c r="U61" i="47"/>
  <c r="T61" i="47"/>
  <c r="U60" i="47"/>
  <c r="T60" i="47"/>
  <c r="U59" i="47"/>
  <c r="T59" i="47"/>
  <c r="S53" i="47"/>
  <c r="Q53" i="47"/>
  <c r="P53" i="47"/>
  <c r="N53" i="47"/>
  <c r="M53" i="47"/>
  <c r="K53" i="47"/>
  <c r="J53" i="47"/>
  <c r="H53" i="47"/>
  <c r="G53" i="47"/>
  <c r="E53" i="47"/>
  <c r="D53" i="47"/>
  <c r="B53" i="47"/>
  <c r="U51" i="47"/>
  <c r="T51" i="47"/>
  <c r="U50" i="47"/>
  <c r="T50" i="47"/>
  <c r="U49" i="47"/>
  <c r="T49" i="47"/>
  <c r="U48" i="47"/>
  <c r="T48" i="47"/>
  <c r="S42" i="47"/>
  <c r="Q42" i="47"/>
  <c r="P42" i="47"/>
  <c r="N42" i="47"/>
  <c r="M42" i="47"/>
  <c r="K42" i="47"/>
  <c r="J42" i="47"/>
  <c r="H42" i="47"/>
  <c r="G42" i="47"/>
  <c r="E42" i="47"/>
  <c r="D42" i="47"/>
  <c r="B42" i="47"/>
  <c r="U40" i="47"/>
  <c r="T40" i="47"/>
  <c r="U39" i="47"/>
  <c r="T39" i="47"/>
  <c r="U38" i="47"/>
  <c r="T38" i="47"/>
  <c r="U37" i="47"/>
  <c r="T37" i="47"/>
  <c r="S31" i="47"/>
  <c r="Q31" i="47"/>
  <c r="P31" i="47"/>
  <c r="N31" i="47"/>
  <c r="M31" i="47"/>
  <c r="K31" i="47"/>
  <c r="J31" i="47"/>
  <c r="H31" i="47"/>
  <c r="G31" i="47"/>
  <c r="E31" i="47"/>
  <c r="D31" i="47"/>
  <c r="B31" i="47"/>
  <c r="U29" i="47"/>
  <c r="T29" i="47"/>
  <c r="U28" i="47"/>
  <c r="T28" i="47"/>
  <c r="U27" i="47"/>
  <c r="T27" i="47"/>
  <c r="U26" i="47"/>
  <c r="T26" i="47"/>
  <c r="S21" i="47"/>
  <c r="Q21" i="47"/>
  <c r="P21" i="47"/>
  <c r="N21" i="47"/>
  <c r="M21" i="47"/>
  <c r="K21" i="47"/>
  <c r="J21" i="47"/>
  <c r="H21" i="47"/>
  <c r="G21" i="47"/>
  <c r="E21" i="47"/>
  <c r="D21" i="47"/>
  <c r="B21" i="47"/>
  <c r="U19" i="47"/>
  <c r="T19" i="47"/>
  <c r="U18" i="47"/>
  <c r="T18" i="47"/>
  <c r="U17" i="47"/>
  <c r="T17" i="47"/>
  <c r="U16" i="47"/>
  <c r="T16" i="47"/>
  <c r="S11" i="47"/>
  <c r="Q11" i="47"/>
  <c r="P11" i="47"/>
  <c r="N11" i="47"/>
  <c r="M11" i="47"/>
  <c r="K11" i="47"/>
  <c r="J11" i="47"/>
  <c r="H11" i="47"/>
  <c r="G11" i="47"/>
  <c r="E11" i="47"/>
  <c r="D11" i="47"/>
  <c r="B11" i="47"/>
  <c r="U9" i="47"/>
  <c r="T9" i="47"/>
  <c r="U6" i="47"/>
  <c r="T6" i="47"/>
  <c r="V6" i="47" s="1"/>
  <c r="V26" i="47" l="1"/>
  <c r="V6" i="48"/>
  <c r="V37" i="48"/>
  <c r="V48" i="48"/>
  <c r="V18" i="49"/>
  <c r="V48" i="47"/>
  <c r="V16" i="49"/>
  <c r="V59" i="47"/>
  <c r="V61" i="47"/>
  <c r="V37" i="50"/>
  <c r="V38" i="50"/>
  <c r="V6" i="50"/>
  <c r="V19" i="50"/>
  <c r="V18" i="50"/>
  <c r="V16" i="50"/>
  <c r="V26" i="50"/>
  <c r="V9" i="49"/>
  <c r="V60" i="49"/>
  <c r="V26" i="49"/>
  <c r="V60" i="48"/>
  <c r="V51" i="48"/>
  <c r="V40" i="48"/>
  <c r="V16" i="48"/>
  <c r="V39" i="48"/>
  <c r="V39" i="49"/>
  <c r="V7" i="49"/>
  <c r="V19" i="49"/>
  <c r="V39" i="50"/>
  <c r="V61" i="48"/>
  <c r="V26" i="48"/>
  <c r="V51" i="47"/>
  <c r="V49" i="47"/>
  <c r="V40" i="47"/>
  <c r="V28" i="48"/>
  <c r="V27" i="48"/>
  <c r="V17" i="47"/>
  <c r="V28" i="50"/>
  <c r="V8" i="50"/>
  <c r="V50" i="49"/>
  <c r="V48" i="49"/>
  <c r="V28" i="49"/>
  <c r="V59" i="48"/>
  <c r="V17" i="48"/>
  <c r="V27" i="50"/>
  <c r="V17" i="50"/>
  <c r="V40" i="50"/>
  <c r="W39" i="50" s="1"/>
  <c r="V7" i="50"/>
  <c r="W8" i="50" s="1"/>
  <c r="W17" i="50"/>
  <c r="V29" i="50"/>
  <c r="V49" i="49"/>
  <c r="V40" i="49"/>
  <c r="V17" i="49"/>
  <c r="V8" i="49"/>
  <c r="V62" i="49"/>
  <c r="V27" i="49"/>
  <c r="V51" i="49"/>
  <c r="V59" i="49"/>
  <c r="V38" i="49"/>
  <c r="V6" i="49"/>
  <c r="V29" i="49"/>
  <c r="V37" i="49"/>
  <c r="V61" i="49"/>
  <c r="V50" i="48"/>
  <c r="V9" i="48"/>
  <c r="V18" i="48"/>
  <c r="V49" i="48"/>
  <c r="V8" i="48"/>
  <c r="V38" i="48"/>
  <c r="V62" i="48"/>
  <c r="W59" i="48" s="1"/>
  <c r="V29" i="48"/>
  <c r="V7" i="48"/>
  <c r="V19" i="48"/>
  <c r="V28" i="47"/>
  <c r="V16" i="47"/>
  <c r="V19" i="47"/>
  <c r="V39" i="47"/>
  <c r="V38" i="47"/>
  <c r="V50" i="47"/>
  <c r="V60" i="47"/>
  <c r="V18" i="47"/>
  <c r="V62" i="47"/>
  <c r="V9" i="47"/>
  <c r="W8" i="47" s="1"/>
  <c r="V27" i="47"/>
  <c r="V29" i="47"/>
  <c r="V37" i="47"/>
  <c r="J65" i="46"/>
  <c r="H65" i="46"/>
  <c r="G65" i="46"/>
  <c r="E65" i="46"/>
  <c r="D65" i="46"/>
  <c r="B65" i="46"/>
  <c r="R63" i="46"/>
  <c r="Q63" i="46"/>
  <c r="R62" i="46"/>
  <c r="U62" i="46" s="1"/>
  <c r="Q62" i="46"/>
  <c r="J57" i="46"/>
  <c r="H57" i="46"/>
  <c r="G57" i="46"/>
  <c r="E57" i="46"/>
  <c r="D57" i="46"/>
  <c r="B57" i="46"/>
  <c r="R55" i="46"/>
  <c r="Q55" i="46"/>
  <c r="R54" i="46"/>
  <c r="Q54" i="46"/>
  <c r="R53" i="46"/>
  <c r="Q53" i="46"/>
  <c r="R52" i="46"/>
  <c r="Q52" i="46"/>
  <c r="J46" i="46"/>
  <c r="H46" i="46"/>
  <c r="G46" i="46"/>
  <c r="E46" i="46"/>
  <c r="D46" i="46"/>
  <c r="B46" i="46"/>
  <c r="R44" i="46"/>
  <c r="Q44" i="46"/>
  <c r="R43" i="46"/>
  <c r="Q43" i="46"/>
  <c r="R42" i="46"/>
  <c r="Q42" i="46"/>
  <c r="R41" i="46"/>
  <c r="Q41" i="46"/>
  <c r="R33" i="46"/>
  <c r="R32" i="46"/>
  <c r="R31" i="46"/>
  <c r="R28" i="46"/>
  <c r="Q33" i="46"/>
  <c r="Q32" i="46"/>
  <c r="Q31" i="46"/>
  <c r="Q28" i="46"/>
  <c r="R21" i="46"/>
  <c r="R20" i="46"/>
  <c r="R19" i="46"/>
  <c r="R16" i="46"/>
  <c r="Q21" i="46"/>
  <c r="Q16" i="46"/>
  <c r="J11" i="46"/>
  <c r="H11" i="46"/>
  <c r="G11" i="46"/>
  <c r="E11" i="46"/>
  <c r="D11" i="46"/>
  <c r="B11" i="46"/>
  <c r="R9" i="46"/>
  <c r="Q9" i="46"/>
  <c r="R6" i="46"/>
  <c r="Q6" i="46"/>
  <c r="J35" i="46"/>
  <c r="H35" i="46"/>
  <c r="G35" i="46"/>
  <c r="E35" i="46"/>
  <c r="D35" i="46"/>
  <c r="B35" i="46"/>
  <c r="J23" i="46"/>
  <c r="H23" i="46"/>
  <c r="G23" i="46"/>
  <c r="E23" i="46"/>
  <c r="D23" i="46"/>
  <c r="B23" i="46"/>
  <c r="W28" i="50" l="1"/>
  <c r="W18" i="50"/>
  <c r="W6" i="47"/>
  <c r="X7" i="47" s="1"/>
  <c r="W7" i="47"/>
  <c r="W6" i="48"/>
  <c r="W28" i="49"/>
  <c r="W48" i="49"/>
  <c r="W16" i="49"/>
  <c r="W49" i="49"/>
  <c r="W50" i="49"/>
  <c r="W26" i="48"/>
  <c r="W39" i="48"/>
  <c r="W38" i="48"/>
  <c r="W18" i="47"/>
  <c r="W18" i="49"/>
  <c r="W17" i="49"/>
  <c r="W50" i="47"/>
  <c r="W26" i="50"/>
  <c r="W7" i="50"/>
  <c r="W6" i="50"/>
  <c r="W48" i="47"/>
  <c r="W49" i="47"/>
  <c r="S55" i="46"/>
  <c r="W27" i="50"/>
  <c r="W38" i="50"/>
  <c r="W16" i="50"/>
  <c r="W37" i="50"/>
  <c r="X29" i="49"/>
  <c r="X51" i="49"/>
  <c r="X18" i="49"/>
  <c r="W7" i="49"/>
  <c r="W8" i="49"/>
  <c r="W6" i="49"/>
  <c r="W61" i="49"/>
  <c r="W59" i="49"/>
  <c r="W60" i="49"/>
  <c r="W27" i="49"/>
  <c r="W26" i="49"/>
  <c r="W37" i="49"/>
  <c r="W38" i="49"/>
  <c r="W39" i="49"/>
  <c r="W61" i="48"/>
  <c r="W48" i="48"/>
  <c r="W18" i="48"/>
  <c r="W16" i="48"/>
  <c r="X59" i="48"/>
  <c r="X9" i="48"/>
  <c r="W28" i="48"/>
  <c r="W27" i="48"/>
  <c r="W17" i="48"/>
  <c r="W7" i="48"/>
  <c r="W8" i="48"/>
  <c r="W50" i="48"/>
  <c r="W49" i="48"/>
  <c r="X62" i="48"/>
  <c r="W60" i="48"/>
  <c r="W37" i="48"/>
  <c r="W61" i="47"/>
  <c r="X51" i="47"/>
  <c r="W37" i="47"/>
  <c r="W38" i="47"/>
  <c r="W39" i="47"/>
  <c r="W16" i="47"/>
  <c r="X18" i="47" s="1"/>
  <c r="W17" i="47"/>
  <c r="W60" i="47"/>
  <c r="W28" i="47"/>
  <c r="W59" i="47"/>
  <c r="W27" i="47"/>
  <c r="W26" i="47"/>
  <c r="S63" i="46"/>
  <c r="S41" i="46"/>
  <c r="S21" i="46"/>
  <c r="S9" i="46"/>
  <c r="S6" i="46"/>
  <c r="S53" i="46"/>
  <c r="S54" i="46"/>
  <c r="S43" i="46"/>
  <c r="S44" i="46"/>
  <c r="S62" i="46"/>
  <c r="S42" i="46"/>
  <c r="S52" i="46"/>
  <c r="U63" i="46"/>
  <c r="S28" i="46"/>
  <c r="S19" i="46"/>
  <c r="S33" i="46"/>
  <c r="S20" i="46"/>
  <c r="S32" i="46"/>
  <c r="S16" i="46"/>
  <c r="S31" i="46"/>
  <c r="X18" i="48" l="1"/>
  <c r="X49" i="47"/>
  <c r="X50" i="49"/>
  <c r="X8" i="47"/>
  <c r="X6" i="47"/>
  <c r="X16" i="49"/>
  <c r="X28" i="48"/>
  <c r="X38" i="50"/>
  <c r="X49" i="49"/>
  <c r="X48" i="49"/>
  <c r="X50" i="47"/>
  <c r="X48" i="47"/>
  <c r="X19" i="49"/>
  <c r="X17" i="49"/>
  <c r="X7" i="50"/>
  <c r="X6" i="50"/>
  <c r="X16" i="50"/>
  <c r="X18" i="50"/>
  <c r="X8" i="48"/>
  <c r="X7" i="48"/>
  <c r="X61" i="48"/>
  <c r="X50" i="48"/>
  <c r="X49" i="48"/>
  <c r="X27" i="48"/>
  <c r="X26" i="47"/>
  <c r="X6" i="49"/>
  <c r="X27" i="50"/>
  <c r="X26" i="50"/>
  <c r="X37" i="50"/>
  <c r="X39" i="50"/>
  <c r="X27" i="49"/>
  <c r="X16" i="48"/>
  <c r="X29" i="50"/>
  <c r="X28" i="50"/>
  <c r="X8" i="50"/>
  <c r="X17" i="50"/>
  <c r="X60" i="48"/>
  <c r="X17" i="48"/>
  <c r="X9" i="47"/>
  <c r="X59" i="49"/>
  <c r="X60" i="49"/>
  <c r="X61" i="49"/>
  <c r="X40" i="49"/>
  <c r="X37" i="49"/>
  <c r="X39" i="49"/>
  <c r="X9" i="49"/>
  <c r="X7" i="49"/>
  <c r="X8" i="49"/>
  <c r="X38" i="49"/>
  <c r="X28" i="49"/>
  <c r="X26" i="49"/>
  <c r="X62" i="49"/>
  <c r="X29" i="48"/>
  <c r="X51" i="48"/>
  <c r="X48" i="48"/>
  <c r="X26" i="48"/>
  <c r="X38" i="48"/>
  <c r="X40" i="48"/>
  <c r="X39" i="48"/>
  <c r="X37" i="48"/>
  <c r="X19" i="48"/>
  <c r="X6" i="48"/>
  <c r="X40" i="47"/>
  <c r="X38" i="47"/>
  <c r="X39" i="47"/>
  <c r="X37" i="47"/>
  <c r="X28" i="47"/>
  <c r="X29" i="47"/>
  <c r="X59" i="47"/>
  <c r="X61" i="47"/>
  <c r="X19" i="47"/>
  <c r="X16" i="47"/>
  <c r="X17" i="47"/>
  <c r="X62" i="47"/>
  <c r="X60" i="47"/>
  <c r="X27" i="47"/>
  <c r="T9" i="46"/>
  <c r="T6" i="46"/>
  <c r="T63" i="46"/>
  <c r="T62" i="46"/>
  <c r="T53" i="46"/>
  <c r="T43" i="46"/>
  <c r="T52" i="46"/>
  <c r="T42" i="46"/>
  <c r="T41" i="46"/>
  <c r="T54" i="46"/>
  <c r="T28" i="46"/>
  <c r="T31" i="46"/>
  <c r="T32" i="46"/>
  <c r="T19" i="46"/>
  <c r="T16" i="46"/>
  <c r="T20" i="46"/>
  <c r="U52" i="46" l="1"/>
  <c r="U44" i="46"/>
  <c r="U54" i="46"/>
  <c r="U55" i="46"/>
  <c r="U42" i="46"/>
  <c r="U53" i="46"/>
  <c r="U41" i="46"/>
  <c r="U9" i="46"/>
  <c r="U6" i="46"/>
  <c r="U43" i="46"/>
  <c r="U32" i="46"/>
  <c r="U28" i="46"/>
  <c r="U33" i="46"/>
  <c r="U31" i="46"/>
  <c r="U21" i="46"/>
  <c r="U19" i="46"/>
  <c r="U20" i="46"/>
  <c r="U16" i="46"/>
  <c r="S42" i="13" l="1"/>
  <c r="Q42" i="13"/>
  <c r="P42" i="13"/>
  <c r="N42" i="13"/>
  <c r="M42" i="13"/>
  <c r="K42" i="13"/>
  <c r="J42" i="13"/>
  <c r="H42" i="13"/>
  <c r="G42" i="13"/>
  <c r="E42" i="13"/>
  <c r="D42" i="13"/>
  <c r="B42" i="13"/>
  <c r="U40" i="13"/>
  <c r="T40" i="13"/>
  <c r="U39" i="13"/>
  <c r="T39" i="13"/>
  <c r="U38" i="13"/>
  <c r="T38" i="13"/>
  <c r="U37" i="13"/>
  <c r="T37" i="13"/>
  <c r="S31" i="13"/>
  <c r="Q31" i="13"/>
  <c r="P31" i="13"/>
  <c r="N31" i="13"/>
  <c r="M31" i="13"/>
  <c r="K31" i="13"/>
  <c r="J31" i="13"/>
  <c r="H31" i="13"/>
  <c r="G31" i="13"/>
  <c r="E31" i="13"/>
  <c r="D31" i="13"/>
  <c r="B31" i="13"/>
  <c r="U29" i="13"/>
  <c r="T29" i="13"/>
  <c r="U28" i="13"/>
  <c r="T28" i="13"/>
  <c r="U27" i="13"/>
  <c r="T27" i="13"/>
  <c r="U26" i="13"/>
  <c r="T26" i="13"/>
  <c r="S21" i="13"/>
  <c r="Q21" i="13"/>
  <c r="P21" i="13"/>
  <c r="N21" i="13"/>
  <c r="M21" i="13"/>
  <c r="K21" i="13"/>
  <c r="J21" i="13"/>
  <c r="H21" i="13"/>
  <c r="G21" i="13"/>
  <c r="E21" i="13"/>
  <c r="D21" i="13"/>
  <c r="B21" i="13"/>
  <c r="U19" i="13"/>
  <c r="T19" i="13"/>
  <c r="U18" i="13"/>
  <c r="T18" i="13"/>
  <c r="U17" i="13"/>
  <c r="T17" i="13"/>
  <c r="U16" i="13"/>
  <c r="T16" i="13"/>
  <c r="S11" i="13"/>
  <c r="Q11" i="13"/>
  <c r="P11" i="13"/>
  <c r="N11" i="13"/>
  <c r="M11" i="13"/>
  <c r="K11" i="13"/>
  <c r="J11" i="13"/>
  <c r="H11" i="13"/>
  <c r="G11" i="13"/>
  <c r="E11" i="13"/>
  <c r="D11" i="13"/>
  <c r="B11" i="13"/>
  <c r="U9" i="13"/>
  <c r="T9" i="13"/>
  <c r="U8" i="13"/>
  <c r="T8" i="13"/>
  <c r="U7" i="13"/>
  <c r="T7" i="13"/>
  <c r="U6" i="13"/>
  <c r="T6" i="13"/>
  <c r="V38" i="13" l="1"/>
  <c r="V19" i="13"/>
  <c r="V17" i="13"/>
  <c r="V8" i="13"/>
  <c r="V6" i="13"/>
  <c r="V9" i="13"/>
  <c r="V16" i="13"/>
  <c r="V28" i="13"/>
  <c r="V26" i="13"/>
  <c r="V27" i="13"/>
  <c r="V39" i="13"/>
  <c r="V40" i="13"/>
  <c r="V7" i="13"/>
  <c r="V18" i="13"/>
  <c r="V29" i="13"/>
  <c r="V37" i="13"/>
  <c r="W28" i="13" l="1"/>
  <c r="W26" i="13"/>
  <c r="W18" i="13"/>
  <c r="W8" i="13"/>
  <c r="W17" i="13"/>
  <c r="W27" i="13"/>
  <c r="W16" i="13"/>
  <c r="W38" i="13"/>
  <c r="W37" i="13"/>
  <c r="X40" i="13" s="1"/>
  <c r="W39" i="13"/>
  <c r="W7" i="13"/>
  <c r="W6" i="13"/>
  <c r="X26" i="13" l="1"/>
  <c r="X39" i="13"/>
  <c r="X37" i="13"/>
  <c r="X38" i="13"/>
  <c r="X29" i="13"/>
  <c r="X27" i="13"/>
  <c r="X28" i="13"/>
  <c r="X18" i="13"/>
  <c r="X19" i="13"/>
  <c r="X16" i="13"/>
  <c r="X17" i="13"/>
  <c r="X9" i="13"/>
  <c r="X6" i="13"/>
  <c r="X8" i="13"/>
  <c r="X7" i="13"/>
</calcChain>
</file>

<file path=xl/sharedStrings.xml><?xml version="1.0" encoding="utf-8"?>
<sst xmlns="http://schemas.openxmlformats.org/spreadsheetml/2006/main" count="1050" uniqueCount="91">
  <si>
    <t>GRADE 3</t>
  </si>
  <si>
    <t>ROUND 1</t>
  </si>
  <si>
    <t>F</t>
  </si>
  <si>
    <t>A</t>
  </si>
  <si>
    <t>P</t>
  </si>
  <si>
    <t>ROUND 2</t>
  </si>
  <si>
    <t>ROUND 3</t>
  </si>
  <si>
    <t>ROUND 4</t>
  </si>
  <si>
    <t>ROUND 5</t>
  </si>
  <si>
    <t>ROUND 6</t>
  </si>
  <si>
    <t>TOTALS</t>
  </si>
  <si>
    <t>Margin</t>
  </si>
  <si>
    <t>Points</t>
  </si>
  <si>
    <t>Rank</t>
  </si>
  <si>
    <t>GRADE 4</t>
  </si>
  <si>
    <t>GRADE 5</t>
  </si>
  <si>
    <t>GRADE 7</t>
  </si>
  <si>
    <t>Nyngan</t>
  </si>
  <si>
    <t>Molong</t>
  </si>
  <si>
    <t>Gulgong</t>
  </si>
  <si>
    <t>Mudgee</t>
  </si>
  <si>
    <t>Lithgow Workies</t>
  </si>
  <si>
    <t>Orange City</t>
  </si>
  <si>
    <t>Majellan</t>
  </si>
  <si>
    <t>Manildra</t>
  </si>
  <si>
    <t>Parkes Railway</t>
  </si>
  <si>
    <t>Narromine</t>
  </si>
  <si>
    <t>Dubbo City</t>
  </si>
  <si>
    <t>Lithgow City</t>
  </si>
  <si>
    <t>Wallerawang</t>
  </si>
  <si>
    <t>Cowra</t>
  </si>
  <si>
    <t>Bourke</t>
  </si>
  <si>
    <t>Cumnock</t>
  </si>
  <si>
    <t>Section A</t>
  </si>
  <si>
    <t>Teams</t>
  </si>
  <si>
    <t>Parkes B &amp; SC</t>
  </si>
  <si>
    <t>Section B</t>
  </si>
  <si>
    <t>Section C</t>
  </si>
  <si>
    <t>Section D</t>
  </si>
  <si>
    <t>Section E</t>
  </si>
  <si>
    <t>Section F</t>
  </si>
  <si>
    <t>Section G</t>
  </si>
  <si>
    <t>Section H</t>
  </si>
  <si>
    <t>Canowindra</t>
  </si>
  <si>
    <t>GRADE 6</t>
  </si>
  <si>
    <t>Condobolin</t>
  </si>
  <si>
    <t>Trangie</t>
  </si>
  <si>
    <t>Eugowra</t>
  </si>
  <si>
    <t>Woodstock</t>
  </si>
  <si>
    <t>Grenfell</t>
  </si>
  <si>
    <t>Portland</t>
  </si>
  <si>
    <t>Bathurst City</t>
  </si>
  <si>
    <t>West Dubbo</t>
  </si>
  <si>
    <t>Millthorpe</t>
  </si>
  <si>
    <t>Gulargambone</t>
  </si>
  <si>
    <t>Peak Hill</t>
  </si>
  <si>
    <t>Yeoval</t>
  </si>
  <si>
    <t>Forbes</t>
  </si>
  <si>
    <t>Tottenham</t>
  </si>
  <si>
    <t>GRADE 2</t>
  </si>
  <si>
    <t>Baradine</t>
  </si>
  <si>
    <t>Coonabarabran</t>
  </si>
  <si>
    <t>Gilgandra</t>
  </si>
  <si>
    <t>Cobar</t>
  </si>
  <si>
    <t>Caragabal</t>
  </si>
  <si>
    <t>Binnaway</t>
  </si>
  <si>
    <t>BYE</t>
  </si>
  <si>
    <t>Section 1 - Teams</t>
  </si>
  <si>
    <t>Final - Teams</t>
  </si>
  <si>
    <t>ZONE 4 - 2021 - SECTIONAL PENNANT RESULTS</t>
  </si>
  <si>
    <t>Macquarie</t>
  </si>
  <si>
    <t>Orange C.C.</t>
  </si>
  <si>
    <t>Coonamble</t>
  </si>
  <si>
    <t>Parkes Railway (1)</t>
  </si>
  <si>
    <t>Tullamore</t>
  </si>
  <si>
    <t>Oberon RSL</t>
  </si>
  <si>
    <t>Warren</t>
  </si>
  <si>
    <t>Parkes Railway (2)</t>
  </si>
  <si>
    <t>ZONE 4 - 2021 - PENNANT FINALS WEEKEND</t>
  </si>
  <si>
    <t>Section A Winner</t>
  </si>
  <si>
    <t>Section B Winner</t>
  </si>
  <si>
    <t>Section C Winner</t>
  </si>
  <si>
    <t>Section D Winner</t>
  </si>
  <si>
    <t>Section E Winner</t>
  </si>
  <si>
    <t>Section F Winner</t>
  </si>
  <si>
    <t>Pool 1 - Teams</t>
  </si>
  <si>
    <t>Pool 2 - Teams</t>
  </si>
  <si>
    <t>Section G Winner</t>
  </si>
  <si>
    <t>Section H Winner</t>
  </si>
  <si>
    <t>Pool 1 Winner</t>
  </si>
  <si>
    <t>Pool 2 Winner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</si>
</sst>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9" tint="0.3999755851924192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i/>
      <sz val="14"/>
      <color rgb="FF7030A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4"/>
      <color rgb="FFC0000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1" fontId="2" fillId="0" borderId="10" xfId="0" applyNumberFormat="1" applyFont="1" applyBorder="1" applyAlignment="1" applyProtection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/>
    </xf>
    <xf numFmtId="164" fontId="2" fillId="0" borderId="4" xfId="0" applyNumberFormat="1" applyFont="1" applyBorder="1" applyAlignment="1" applyProtection="1">
      <alignment horizontal="center" vertical="center"/>
    </xf>
    <xf numFmtId="164" fontId="2" fillId="0" borderId="11" xfId="0" applyNumberFormat="1" applyFont="1" applyBorder="1" applyAlignment="1" applyProtection="1">
      <alignment horizontal="center" vertical="center"/>
    </xf>
    <xf numFmtId="1" fontId="2" fillId="0" borderId="12" xfId="0" applyNumberFormat="1" applyFont="1" applyBorder="1" applyAlignment="1" applyProtection="1">
      <alignment horizontal="center" vertical="center"/>
    </xf>
    <xf numFmtId="164" fontId="2" fillId="0" borderId="13" xfId="0" applyNumberFormat="1" applyFont="1" applyBorder="1" applyAlignment="1" applyProtection="1">
      <alignment horizontal="center" vertical="center"/>
    </xf>
    <xf numFmtId="164" fontId="2" fillId="0" borderId="22" xfId="0" applyNumberFormat="1" applyFont="1" applyBorder="1" applyAlignment="1" applyProtection="1">
      <alignment horizontal="center" vertical="center"/>
    </xf>
    <xf numFmtId="164" fontId="2" fillId="0" borderId="14" xfId="0" applyNumberFormat="1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1" fontId="5" fillId="2" borderId="0" xfId="0" applyNumberFormat="1" applyFont="1" applyFill="1" applyAlignment="1" applyProtection="1">
      <alignment horizontal="center" vertical="center"/>
    </xf>
    <xf numFmtId="164" fontId="5" fillId="2" borderId="0" xfId="0" applyNumberFormat="1" applyFont="1" applyFill="1" applyAlignment="1" applyProtection="1">
      <alignment horizontal="center" vertical="center"/>
    </xf>
    <xf numFmtId="0" fontId="6" fillId="0" borderId="6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8" fillId="0" borderId="8" xfId="0" applyFont="1" applyBorder="1" applyProtection="1">
      <protection locked="0"/>
    </xf>
    <xf numFmtId="1" fontId="9" fillId="4" borderId="10" xfId="0" applyNumberFormat="1" applyFont="1" applyFill="1" applyBorder="1" applyAlignment="1" applyProtection="1">
      <alignment horizontal="center" vertical="center"/>
      <protection locked="0"/>
    </xf>
    <xf numFmtId="1" fontId="9" fillId="4" borderId="1" xfId="0" applyNumberFormat="1" applyFont="1" applyFill="1" applyBorder="1" applyAlignment="1" applyProtection="1">
      <alignment horizontal="center" vertical="center"/>
      <protection locked="0"/>
    </xf>
    <xf numFmtId="164" fontId="9" fillId="4" borderId="11" xfId="0" applyNumberFormat="1" applyFont="1" applyFill="1" applyBorder="1" applyAlignment="1" applyProtection="1">
      <alignment horizontal="center" vertical="center"/>
      <protection locked="0"/>
    </xf>
    <xf numFmtId="1" fontId="9" fillId="5" borderId="10" xfId="0" applyNumberFormat="1" applyFont="1" applyFill="1" applyBorder="1" applyAlignment="1" applyProtection="1">
      <alignment horizontal="center" vertical="center"/>
      <protection locked="0"/>
    </xf>
    <xf numFmtId="1" fontId="9" fillId="5" borderId="1" xfId="0" applyNumberFormat="1" applyFont="1" applyFill="1" applyBorder="1" applyAlignment="1" applyProtection="1">
      <alignment horizontal="center" vertical="center"/>
      <protection locked="0"/>
    </xf>
    <xf numFmtId="164" fontId="9" fillId="5" borderId="11" xfId="0" applyNumberFormat="1" applyFont="1" applyFill="1" applyBorder="1" applyAlignment="1" applyProtection="1">
      <alignment horizontal="center" vertical="center"/>
      <protection locked="0"/>
    </xf>
    <xf numFmtId="1" fontId="9" fillId="5" borderId="12" xfId="0" applyNumberFormat="1" applyFont="1" applyFill="1" applyBorder="1" applyAlignment="1" applyProtection="1">
      <alignment horizontal="center" vertical="center"/>
      <protection locked="0"/>
    </xf>
    <xf numFmtId="1" fontId="9" fillId="5" borderId="13" xfId="0" applyNumberFormat="1" applyFont="1" applyFill="1" applyBorder="1" applyAlignment="1" applyProtection="1">
      <alignment horizontal="center" vertical="center"/>
      <protection locked="0"/>
    </xf>
    <xf numFmtId="164" fontId="9" fillId="5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Font="1" applyBorder="1" applyProtection="1">
      <protection locked="0"/>
    </xf>
    <xf numFmtId="0" fontId="8" fillId="0" borderId="25" xfId="0" applyFont="1" applyBorder="1" applyProtection="1">
      <protection locked="0"/>
    </xf>
    <xf numFmtId="0" fontId="11" fillId="2" borderId="5" xfId="0" applyFont="1" applyFill="1" applyBorder="1" applyProtection="1">
      <protection locked="0"/>
    </xf>
    <xf numFmtId="0" fontId="7" fillId="2" borderId="8" xfId="0" applyFont="1" applyFill="1" applyBorder="1" applyProtection="1">
      <protection locked="0"/>
    </xf>
    <xf numFmtId="0" fontId="7" fillId="2" borderId="9" xfId="0" applyFont="1" applyFill="1" applyBorder="1" applyProtection="1">
      <protection locked="0"/>
    </xf>
    <xf numFmtId="0" fontId="7" fillId="7" borderId="8" xfId="0" applyFont="1" applyFill="1" applyBorder="1" applyProtection="1">
      <protection locked="0"/>
    </xf>
    <xf numFmtId="0" fontId="7" fillId="7" borderId="9" xfId="0" applyFont="1" applyFill="1" applyBorder="1" applyProtection="1">
      <protection locked="0"/>
    </xf>
    <xf numFmtId="0" fontId="11" fillId="7" borderId="5" xfId="0" applyFont="1" applyFill="1" applyBorder="1" applyProtection="1">
      <protection locked="0"/>
    </xf>
    <xf numFmtId="0" fontId="12" fillId="0" borderId="8" xfId="0" applyFont="1" applyBorder="1" applyProtection="1">
      <protection locked="0"/>
    </xf>
    <xf numFmtId="0" fontId="12" fillId="0" borderId="9" xfId="0" applyFont="1" applyBorder="1" applyProtection="1">
      <protection locked="0"/>
    </xf>
    <xf numFmtId="0" fontId="13" fillId="0" borderId="5" xfId="0" applyFont="1" applyBorder="1" applyProtection="1">
      <protection locked="0"/>
    </xf>
    <xf numFmtId="0" fontId="7" fillId="6" borderId="8" xfId="0" applyFont="1" applyFill="1" applyBorder="1" applyProtection="1">
      <protection locked="0"/>
    </xf>
    <xf numFmtId="0" fontId="7" fillId="6" borderId="9" xfId="0" applyFont="1" applyFill="1" applyBorder="1" applyProtection="1">
      <protection locked="0"/>
    </xf>
    <xf numFmtId="0" fontId="12" fillId="3" borderId="8" xfId="0" applyFont="1" applyFill="1" applyBorder="1" applyProtection="1">
      <protection locked="0"/>
    </xf>
    <xf numFmtId="0" fontId="11" fillId="6" borderId="5" xfId="0" applyFont="1" applyFill="1" applyBorder="1" applyProtection="1">
      <protection locked="0"/>
    </xf>
    <xf numFmtId="0" fontId="14" fillId="0" borderId="8" xfId="0" applyFont="1" applyBorder="1" applyProtection="1">
      <protection locked="0"/>
    </xf>
    <xf numFmtId="0" fontId="14" fillId="0" borderId="9" xfId="0" applyFont="1" applyBorder="1" applyProtection="1">
      <protection locked="0"/>
    </xf>
    <xf numFmtId="0" fontId="15" fillId="0" borderId="5" xfId="0" applyFont="1" applyBorder="1" applyProtection="1">
      <protection locked="0"/>
    </xf>
    <xf numFmtId="0" fontId="16" fillId="0" borderId="6" xfId="0" applyFont="1" applyBorder="1" applyProtection="1">
      <protection locked="0"/>
    </xf>
    <xf numFmtId="0" fontId="16" fillId="0" borderId="7" xfId="0" applyFont="1" applyBorder="1" applyProtection="1">
      <protection locked="0"/>
    </xf>
    <xf numFmtId="0" fontId="12" fillId="3" borderId="9" xfId="0" applyFont="1" applyFill="1" applyBorder="1" applyProtection="1">
      <protection locked="0"/>
    </xf>
    <xf numFmtId="1" fontId="9" fillId="8" borderId="10" xfId="0" applyNumberFormat="1" applyFont="1" applyFill="1" applyBorder="1" applyAlignment="1" applyProtection="1">
      <alignment horizontal="center" vertical="center"/>
      <protection locked="0"/>
    </xf>
    <xf numFmtId="1" fontId="9" fillId="8" borderId="1" xfId="0" applyNumberFormat="1" applyFont="1" applyFill="1" applyBorder="1" applyAlignment="1" applyProtection="1">
      <alignment horizontal="center" vertical="center"/>
      <protection locked="0"/>
    </xf>
    <xf numFmtId="164" fontId="9" fillId="8" borderId="11" xfId="0" applyNumberFormat="1" applyFont="1" applyFill="1" applyBorder="1" applyAlignment="1" applyProtection="1">
      <alignment horizontal="center" vertical="center"/>
      <protection locked="0"/>
    </xf>
    <xf numFmtId="1" fontId="9" fillId="8" borderId="12" xfId="0" applyNumberFormat="1" applyFont="1" applyFill="1" applyBorder="1" applyAlignment="1" applyProtection="1">
      <alignment horizontal="center" vertical="center"/>
      <protection locked="0"/>
    </xf>
    <xf numFmtId="1" fontId="9" fillId="8" borderId="13" xfId="0" applyNumberFormat="1" applyFont="1" applyFill="1" applyBorder="1" applyAlignment="1" applyProtection="1">
      <alignment horizontal="center" vertical="center"/>
      <protection locked="0"/>
    </xf>
    <xf numFmtId="164" fontId="9" fillId="8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1" fontId="9" fillId="4" borderId="10" xfId="0" applyNumberFormat="1" applyFont="1" applyFill="1" applyBorder="1" applyAlignment="1" applyProtection="1">
      <alignment horizontal="center" vertical="center"/>
      <protection locked="0"/>
    </xf>
    <xf numFmtId="1" fontId="9" fillId="4" borderId="1" xfId="0" applyNumberFormat="1" applyFont="1" applyFill="1" applyBorder="1" applyAlignment="1" applyProtection="1">
      <alignment horizontal="center" vertical="center"/>
      <protection locked="0"/>
    </xf>
    <xf numFmtId="164" fontId="9" fillId="4" borderId="11" xfId="0" applyNumberFormat="1" applyFont="1" applyFill="1" applyBorder="1" applyAlignment="1" applyProtection="1">
      <alignment horizontal="center" vertical="center"/>
      <protection locked="0"/>
    </xf>
    <xf numFmtId="1" fontId="9" fillId="5" borderId="10" xfId="0" applyNumberFormat="1" applyFont="1" applyFill="1" applyBorder="1" applyAlignment="1" applyProtection="1">
      <alignment horizontal="center" vertical="center"/>
      <protection locked="0"/>
    </xf>
    <xf numFmtId="1" fontId="9" fillId="5" borderId="1" xfId="0" applyNumberFormat="1" applyFont="1" applyFill="1" applyBorder="1" applyAlignment="1" applyProtection="1">
      <alignment horizontal="center" vertical="center"/>
      <protection locked="0"/>
    </xf>
    <xf numFmtId="164" fontId="9" fillId="5" borderId="11" xfId="0" applyNumberFormat="1" applyFont="1" applyFill="1" applyBorder="1" applyAlignment="1" applyProtection="1">
      <alignment horizontal="center" vertical="center"/>
      <protection locked="0"/>
    </xf>
    <xf numFmtId="1" fontId="9" fillId="4" borderId="12" xfId="0" applyNumberFormat="1" applyFont="1" applyFill="1" applyBorder="1" applyAlignment="1" applyProtection="1">
      <alignment horizontal="center" vertical="center"/>
      <protection locked="0"/>
    </xf>
    <xf numFmtId="1" fontId="9" fillId="4" borderId="13" xfId="0" applyNumberFormat="1" applyFont="1" applyFill="1" applyBorder="1" applyAlignment="1" applyProtection="1">
      <alignment horizontal="center" vertical="center"/>
      <protection locked="0"/>
    </xf>
    <xf numFmtId="164" fontId="9" fillId="4" borderId="14" xfId="0" applyNumberFormat="1" applyFont="1" applyFill="1" applyBorder="1" applyAlignment="1" applyProtection="1">
      <alignment horizontal="center" vertical="center"/>
      <protection locked="0"/>
    </xf>
    <xf numFmtId="1" fontId="9" fillId="5" borderId="12" xfId="0" applyNumberFormat="1" applyFont="1" applyFill="1" applyBorder="1" applyAlignment="1" applyProtection="1">
      <alignment horizontal="center" vertical="center"/>
      <protection locked="0"/>
    </xf>
    <xf numFmtId="1" fontId="9" fillId="5" borderId="13" xfId="0" applyNumberFormat="1" applyFont="1" applyFill="1" applyBorder="1" applyAlignment="1" applyProtection="1">
      <alignment horizontal="center" vertical="center"/>
      <protection locked="0"/>
    </xf>
    <xf numFmtId="164" fontId="9" fillId="5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8" xfId="0" applyFont="1" applyBorder="1" applyProtection="1">
      <protection locked="0"/>
    </xf>
    <xf numFmtId="0" fontId="7" fillId="7" borderId="26" xfId="0" applyFont="1" applyFill="1" applyBorder="1" applyProtection="1">
      <protection locked="0"/>
    </xf>
    <xf numFmtId="164" fontId="2" fillId="0" borderId="23" xfId="0" applyNumberFormat="1" applyFont="1" applyBorder="1" applyAlignment="1" applyProtection="1">
      <alignment horizontal="center" vertical="center"/>
    </xf>
    <xf numFmtId="1" fontId="9" fillId="9" borderId="10" xfId="0" applyNumberFormat="1" applyFont="1" applyFill="1" applyBorder="1" applyAlignment="1" applyProtection="1">
      <alignment horizontal="center" vertical="center"/>
      <protection locked="0"/>
    </xf>
    <xf numFmtId="1" fontId="9" fillId="9" borderId="1" xfId="0" applyNumberFormat="1" applyFont="1" applyFill="1" applyBorder="1" applyAlignment="1" applyProtection="1">
      <alignment horizontal="center" vertical="center"/>
      <protection locked="0"/>
    </xf>
    <xf numFmtId="164" fontId="9" fillId="9" borderId="11" xfId="0" applyNumberFormat="1" applyFont="1" applyFill="1" applyBorder="1" applyAlignment="1" applyProtection="1">
      <alignment horizontal="center" vertical="center"/>
      <protection locked="0"/>
    </xf>
    <xf numFmtId="1" fontId="9" fillId="9" borderId="12" xfId="0" applyNumberFormat="1" applyFont="1" applyFill="1" applyBorder="1" applyAlignment="1" applyProtection="1">
      <alignment horizontal="center" vertical="center"/>
      <protection locked="0"/>
    </xf>
    <xf numFmtId="1" fontId="9" fillId="9" borderId="13" xfId="0" applyNumberFormat="1" applyFont="1" applyFill="1" applyBorder="1" applyAlignment="1" applyProtection="1">
      <alignment horizontal="center" vertical="center"/>
      <protection locked="0"/>
    </xf>
    <xf numFmtId="164" fontId="9" fillId="9" borderId="14" xfId="0" applyNumberFormat="1" applyFont="1" applyFill="1" applyBorder="1" applyAlignment="1" applyProtection="1">
      <alignment horizontal="center" vertical="center"/>
      <protection locked="0"/>
    </xf>
    <xf numFmtId="1" fontId="9" fillId="10" borderId="10" xfId="0" applyNumberFormat="1" applyFont="1" applyFill="1" applyBorder="1" applyAlignment="1" applyProtection="1">
      <alignment horizontal="center" vertical="center"/>
      <protection locked="0"/>
    </xf>
    <xf numFmtId="1" fontId="9" fillId="10" borderId="1" xfId="0" applyNumberFormat="1" applyFont="1" applyFill="1" applyBorder="1" applyAlignment="1" applyProtection="1">
      <alignment horizontal="center" vertical="center"/>
      <protection locked="0"/>
    </xf>
    <xf numFmtId="164" fontId="9" fillId="10" borderId="11" xfId="0" applyNumberFormat="1" applyFont="1" applyFill="1" applyBorder="1" applyAlignment="1" applyProtection="1">
      <alignment horizontal="center" vertical="center"/>
      <protection locked="0"/>
    </xf>
    <xf numFmtId="1" fontId="9" fillId="10" borderId="12" xfId="0" applyNumberFormat="1" applyFont="1" applyFill="1" applyBorder="1" applyAlignment="1" applyProtection="1">
      <alignment horizontal="center" vertical="center"/>
      <protection locked="0"/>
    </xf>
    <xf numFmtId="1" fontId="9" fillId="10" borderId="13" xfId="0" applyNumberFormat="1" applyFont="1" applyFill="1" applyBorder="1" applyAlignment="1" applyProtection="1">
      <alignment horizontal="center" vertical="center"/>
      <protection locked="0"/>
    </xf>
    <xf numFmtId="164" fontId="9" fillId="10" borderId="14" xfId="0" applyNumberFormat="1" applyFont="1" applyFill="1" applyBorder="1" applyAlignment="1" applyProtection="1">
      <alignment horizontal="center" vertical="center"/>
      <protection locked="0"/>
    </xf>
    <xf numFmtId="1" fontId="17" fillId="4" borderId="10" xfId="0" applyNumberFormat="1" applyFont="1" applyFill="1" applyBorder="1" applyAlignment="1" applyProtection="1">
      <alignment horizontal="center" vertical="center"/>
      <protection locked="0"/>
    </xf>
    <xf numFmtId="1" fontId="17" fillId="4" borderId="1" xfId="0" applyNumberFormat="1" applyFont="1" applyFill="1" applyBorder="1" applyAlignment="1" applyProtection="1">
      <alignment horizontal="center" vertical="center"/>
      <protection locked="0"/>
    </xf>
    <xf numFmtId="1" fontId="20" fillId="4" borderId="10" xfId="0" applyNumberFormat="1" applyFont="1" applyFill="1" applyBorder="1" applyAlignment="1" applyProtection="1">
      <alignment horizontal="center" vertical="center"/>
      <protection locked="0"/>
    </xf>
    <xf numFmtId="1" fontId="20" fillId="4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27" xfId="0" applyFont="1" applyBorder="1" applyProtection="1">
      <protection locked="0"/>
    </xf>
    <xf numFmtId="1" fontId="9" fillId="4" borderId="20" xfId="0" applyNumberFormat="1" applyFont="1" applyFill="1" applyBorder="1" applyAlignment="1" applyProtection="1">
      <alignment horizontal="center" vertical="center"/>
      <protection locked="0"/>
    </xf>
    <xf numFmtId="1" fontId="9" fillId="4" borderId="2" xfId="0" applyNumberFormat="1" applyFont="1" applyFill="1" applyBorder="1" applyAlignment="1" applyProtection="1">
      <alignment horizontal="center" vertical="center"/>
      <protection locked="0"/>
    </xf>
    <xf numFmtId="164" fontId="9" fillId="4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9" borderId="15" xfId="0" applyFont="1" applyFill="1" applyBorder="1" applyAlignment="1" applyProtection="1">
      <alignment horizontal="center" vertical="center"/>
      <protection locked="0"/>
    </xf>
    <xf numFmtId="0" fontId="2" fillId="9" borderId="16" xfId="0" applyFont="1" applyFill="1" applyBorder="1" applyAlignment="1" applyProtection="1">
      <alignment horizontal="center" vertical="center"/>
      <protection locked="0"/>
    </xf>
    <xf numFmtId="0" fontId="2" fillId="9" borderId="17" xfId="0" applyFont="1" applyFill="1" applyBorder="1" applyAlignment="1" applyProtection="1">
      <alignment horizontal="center" vertical="center"/>
      <protection locked="0"/>
    </xf>
    <xf numFmtId="0" fontId="2" fillId="9" borderId="20" xfId="0" applyFont="1" applyFill="1" applyBorder="1" applyAlignment="1" applyProtection="1">
      <alignment horizontal="center" vertical="center"/>
      <protection locked="0"/>
    </xf>
    <xf numFmtId="0" fontId="2" fillId="9" borderId="21" xfId="0" applyFont="1" applyFill="1" applyBorder="1" applyAlignment="1" applyProtection="1">
      <alignment horizontal="center" vertical="center"/>
      <protection locked="0"/>
    </xf>
    <xf numFmtId="0" fontId="2" fillId="9" borderId="2" xfId="0" applyFont="1" applyFill="1" applyBorder="1" applyAlignment="1" applyProtection="1">
      <alignment horizontal="center" vertical="center"/>
      <protection locked="0"/>
    </xf>
    <xf numFmtId="0" fontId="2" fillId="9" borderId="3" xfId="0" applyFont="1" applyFill="1" applyBorder="1" applyAlignment="1" applyProtection="1">
      <alignment horizontal="center" vertical="center"/>
      <protection locked="0"/>
    </xf>
    <xf numFmtId="0" fontId="2" fillId="9" borderId="18" xfId="0" applyFont="1" applyFill="1" applyBorder="1" applyAlignment="1" applyProtection="1">
      <alignment horizontal="center" vertical="center"/>
      <protection locked="0"/>
    </xf>
    <xf numFmtId="0" fontId="2" fillId="9" borderId="19" xfId="0" applyFont="1" applyFill="1" applyBorder="1" applyAlignment="1" applyProtection="1">
      <alignment horizontal="center" vertical="center"/>
      <protection locked="0"/>
    </xf>
    <xf numFmtId="0" fontId="2" fillId="8" borderId="15" xfId="0" applyFont="1" applyFill="1" applyBorder="1" applyAlignment="1" applyProtection="1">
      <alignment horizontal="center" vertical="center"/>
      <protection locked="0"/>
    </xf>
    <xf numFmtId="0" fontId="2" fillId="8" borderId="16" xfId="0" applyFont="1" applyFill="1" applyBorder="1" applyAlignment="1" applyProtection="1">
      <alignment horizontal="center" vertical="center"/>
      <protection locked="0"/>
    </xf>
    <xf numFmtId="0" fontId="2" fillId="8" borderId="17" xfId="0" applyFont="1" applyFill="1" applyBorder="1" applyAlignment="1" applyProtection="1">
      <alignment horizontal="center" vertical="center"/>
      <protection locked="0"/>
    </xf>
    <xf numFmtId="0" fontId="2" fillId="8" borderId="20" xfId="0" applyFont="1" applyFill="1" applyBorder="1" applyAlignment="1" applyProtection="1">
      <alignment horizontal="center" vertical="center"/>
      <protection locked="0"/>
    </xf>
    <xf numFmtId="0" fontId="2" fillId="8" borderId="21" xfId="0" applyFont="1" applyFill="1" applyBorder="1" applyAlignment="1" applyProtection="1">
      <alignment horizontal="center" vertical="center"/>
      <protection locked="0"/>
    </xf>
    <xf numFmtId="0" fontId="2" fillId="8" borderId="2" xfId="0" applyFont="1" applyFill="1" applyBorder="1" applyAlignment="1" applyProtection="1">
      <alignment horizontal="center" vertical="center"/>
      <protection locked="0"/>
    </xf>
    <xf numFmtId="0" fontId="2" fillId="8" borderId="3" xfId="0" applyFont="1" applyFill="1" applyBorder="1" applyAlignment="1" applyProtection="1">
      <alignment horizontal="center" vertical="center"/>
      <protection locked="0"/>
    </xf>
    <xf numFmtId="0" fontId="2" fillId="8" borderId="18" xfId="0" applyFont="1" applyFill="1" applyBorder="1" applyAlignment="1" applyProtection="1">
      <alignment horizontal="center" vertical="center"/>
      <protection locked="0"/>
    </xf>
    <xf numFmtId="0" fontId="2" fillId="8" borderId="19" xfId="0" applyFont="1" applyFill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left"/>
      <protection locked="0"/>
    </xf>
    <xf numFmtId="0" fontId="18" fillId="0" borderId="7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74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theme="9" tint="0.39994506668294322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theme="9" tint="0.39994506668294322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0070C0"/>
      <color rgb="FF007000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4"/>
  <sheetViews>
    <sheetView showGridLines="0" tabSelected="1" zoomScaleNormal="100" workbookViewId="0">
      <selection activeCell="AA57" sqref="AA57"/>
    </sheetView>
  </sheetViews>
  <sheetFormatPr defaultColWidth="9.140625" defaultRowHeight="15" x14ac:dyDescent="0.25"/>
  <cols>
    <col min="1" max="1" width="15.5703125" style="1" customWidth="1"/>
    <col min="2" max="3" width="3.42578125" style="1" customWidth="1"/>
    <col min="4" max="4" width="4.28515625" style="1" customWidth="1"/>
    <col min="5" max="6" width="3.42578125" style="1" customWidth="1"/>
    <col min="7" max="7" width="4.28515625" style="1" customWidth="1"/>
    <col min="8" max="9" width="3.42578125" style="1" customWidth="1"/>
    <col min="10" max="10" width="4.28515625" style="1" customWidth="1"/>
    <col min="11" max="12" width="3.42578125" style="1" customWidth="1"/>
    <col min="13" max="13" width="4.28515625" style="1" customWidth="1"/>
    <col min="14" max="15" width="3.42578125" style="1" customWidth="1"/>
    <col min="16" max="16" width="4.28515625" style="1" customWidth="1"/>
    <col min="17" max="18" width="3.42578125" style="1" customWidth="1"/>
    <col min="19" max="19" width="4.28515625" style="1" customWidth="1"/>
    <col min="20" max="20" width="6.140625" style="1" customWidth="1"/>
    <col min="21" max="21" width="5.5703125" style="1" customWidth="1"/>
    <col min="22" max="22" width="5.5703125" style="1" hidden="1" customWidth="1"/>
    <col min="23" max="23" width="5.140625" style="1" hidden="1" customWidth="1"/>
    <col min="24" max="24" width="4.42578125" style="1" customWidth="1"/>
    <col min="25" max="16384" width="9.140625" style="1"/>
  </cols>
  <sheetData>
    <row r="1" spans="1:24" ht="18" customHeight="1" x14ac:dyDescent="0.3">
      <c r="A1" s="101" t="s">
        <v>69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</row>
    <row r="2" spans="1:24" ht="9.6" customHeight="1" thickBot="1" x14ac:dyDescent="0.35"/>
    <row r="3" spans="1:24" ht="18" x14ac:dyDescent="0.35">
      <c r="A3" s="31" t="s">
        <v>59</v>
      </c>
      <c r="B3" s="102" t="s">
        <v>1</v>
      </c>
      <c r="C3" s="103"/>
      <c r="D3" s="104"/>
      <c r="E3" s="102" t="s">
        <v>5</v>
      </c>
      <c r="F3" s="103"/>
      <c r="G3" s="104"/>
      <c r="H3" s="102" t="s">
        <v>6</v>
      </c>
      <c r="I3" s="103"/>
      <c r="J3" s="104"/>
      <c r="K3" s="102" t="s">
        <v>7</v>
      </c>
      <c r="L3" s="103"/>
      <c r="M3" s="104"/>
      <c r="N3" s="102" t="s">
        <v>8</v>
      </c>
      <c r="O3" s="103"/>
      <c r="P3" s="104"/>
      <c r="Q3" s="102" t="s">
        <v>9</v>
      </c>
      <c r="R3" s="103"/>
      <c r="S3" s="104"/>
      <c r="T3" s="105" t="s">
        <v>10</v>
      </c>
      <c r="U3" s="106"/>
      <c r="V3" s="106"/>
      <c r="W3" s="106"/>
      <c r="X3" s="107"/>
    </row>
    <row r="4" spans="1:24" ht="15.75" x14ac:dyDescent="0.25">
      <c r="A4" s="19"/>
      <c r="B4" s="99" t="s">
        <v>2</v>
      </c>
      <c r="C4" s="95" t="s">
        <v>3</v>
      </c>
      <c r="D4" s="97" t="s">
        <v>4</v>
      </c>
      <c r="E4" s="99" t="s">
        <v>2</v>
      </c>
      <c r="F4" s="95" t="s">
        <v>3</v>
      </c>
      <c r="G4" s="97" t="s">
        <v>4</v>
      </c>
      <c r="H4" s="99" t="s">
        <v>2</v>
      </c>
      <c r="I4" s="95" t="s">
        <v>3</v>
      </c>
      <c r="J4" s="97" t="s">
        <v>4</v>
      </c>
      <c r="K4" s="99" t="s">
        <v>2</v>
      </c>
      <c r="L4" s="95" t="s">
        <v>3</v>
      </c>
      <c r="M4" s="97" t="s">
        <v>4</v>
      </c>
      <c r="N4" s="99"/>
      <c r="O4" s="95"/>
      <c r="P4" s="97"/>
      <c r="Q4" s="99"/>
      <c r="R4" s="95"/>
      <c r="S4" s="97"/>
      <c r="T4" s="108" t="s">
        <v>11</v>
      </c>
      <c r="U4" s="110" t="s">
        <v>12</v>
      </c>
      <c r="V4" s="15"/>
      <c r="W4" s="15"/>
      <c r="X4" s="112" t="s">
        <v>13</v>
      </c>
    </row>
    <row r="5" spans="1:24" ht="15.75" x14ac:dyDescent="0.25">
      <c r="A5" s="20" t="s">
        <v>34</v>
      </c>
      <c r="B5" s="100"/>
      <c r="C5" s="96"/>
      <c r="D5" s="98"/>
      <c r="E5" s="100"/>
      <c r="F5" s="96"/>
      <c r="G5" s="98"/>
      <c r="H5" s="100"/>
      <c r="I5" s="96"/>
      <c r="J5" s="98"/>
      <c r="K5" s="100"/>
      <c r="L5" s="96"/>
      <c r="M5" s="98"/>
      <c r="N5" s="100"/>
      <c r="O5" s="96"/>
      <c r="P5" s="98"/>
      <c r="Q5" s="100"/>
      <c r="R5" s="96"/>
      <c r="S5" s="98"/>
      <c r="T5" s="109"/>
      <c r="U5" s="111"/>
      <c r="V5" s="16"/>
      <c r="W5" s="16"/>
      <c r="X5" s="113"/>
    </row>
    <row r="6" spans="1:24" ht="15.6" x14ac:dyDescent="0.3">
      <c r="A6" s="21" t="s">
        <v>70</v>
      </c>
      <c r="B6" s="60">
        <v>50</v>
      </c>
      <c r="C6" s="61">
        <v>53</v>
      </c>
      <c r="D6" s="62">
        <v>1</v>
      </c>
      <c r="E6" s="60">
        <v>57</v>
      </c>
      <c r="F6" s="61">
        <v>70</v>
      </c>
      <c r="G6" s="62">
        <v>0.5</v>
      </c>
      <c r="H6" s="60">
        <v>0</v>
      </c>
      <c r="I6" s="61">
        <v>0</v>
      </c>
      <c r="J6" s="62">
        <v>0</v>
      </c>
      <c r="K6" s="60">
        <v>64</v>
      </c>
      <c r="L6" s="61">
        <v>64</v>
      </c>
      <c r="M6" s="62">
        <v>4.5</v>
      </c>
      <c r="N6" s="60"/>
      <c r="O6" s="61"/>
      <c r="P6" s="62"/>
      <c r="Q6" s="60"/>
      <c r="R6" s="61"/>
      <c r="S6" s="62"/>
      <c r="T6" s="7">
        <f>B6+E6+H6+K6+N6+Q6-C6-F6-I6-L6-O6-R6</f>
        <v>-16</v>
      </c>
      <c r="U6" s="8">
        <f>D6+G6+J6+M6+P6+S6</f>
        <v>6</v>
      </c>
      <c r="V6" s="9">
        <f>U6*1000+T6</f>
        <v>5984</v>
      </c>
      <c r="W6" s="9">
        <f>LARGE(V$6:V$9,1)</f>
        <v>18514</v>
      </c>
      <c r="X6" s="10" t="str">
        <f>IF(U6=0,"",IF(V6=W$6,"1st",IF(V6=W$7,"2nd",IF(V6=W$8,"3rd"," "))))</f>
        <v>3rd</v>
      </c>
    </row>
    <row r="7" spans="1:24" ht="15.6" x14ac:dyDescent="0.3">
      <c r="A7" s="91" t="s">
        <v>35</v>
      </c>
      <c r="B7" s="92">
        <v>0</v>
      </c>
      <c r="C7" s="93">
        <v>0</v>
      </c>
      <c r="D7" s="94">
        <v>0</v>
      </c>
      <c r="E7" s="92">
        <v>70</v>
      </c>
      <c r="F7" s="93">
        <v>57</v>
      </c>
      <c r="G7" s="94">
        <v>9.5</v>
      </c>
      <c r="H7" s="92">
        <v>66</v>
      </c>
      <c r="I7" s="93">
        <v>65</v>
      </c>
      <c r="J7" s="94">
        <v>9</v>
      </c>
      <c r="K7" s="92">
        <v>0</v>
      </c>
      <c r="L7" s="93">
        <v>0</v>
      </c>
      <c r="M7" s="94">
        <v>0</v>
      </c>
      <c r="N7" s="92"/>
      <c r="O7" s="93"/>
      <c r="P7" s="94"/>
      <c r="Q7" s="92"/>
      <c r="R7" s="93"/>
      <c r="S7" s="94"/>
      <c r="T7" s="7">
        <f t="shared" ref="T7:T8" si="0">B7+E7+H7+K7+N7+Q7-C7-F7-I7-L7-O7-R7</f>
        <v>14</v>
      </c>
      <c r="U7" s="8">
        <f t="shared" ref="U7:U8" si="1">D7+G7+J7+M7+P7+S7</f>
        <v>18.5</v>
      </c>
      <c r="V7" s="9">
        <f t="shared" ref="V7:V8" si="2">U7*1000+T7</f>
        <v>18514</v>
      </c>
      <c r="W7" s="9">
        <f>LARGE(V$6:V$9,2)</f>
        <v>15502</v>
      </c>
      <c r="X7" s="10" t="str">
        <f>IF(U7=0,"",IF(V7=W$6,"1st",IF(V7=W$7,"2nd",IF(V7=W$8,"3rd"," "))))</f>
        <v>1st</v>
      </c>
    </row>
    <row r="8" spans="1:24" ht="15.6" x14ac:dyDescent="0.3">
      <c r="A8" s="91" t="s">
        <v>52</v>
      </c>
      <c r="B8" s="92">
        <v>53</v>
      </c>
      <c r="C8" s="93">
        <v>50</v>
      </c>
      <c r="D8" s="94">
        <v>9</v>
      </c>
      <c r="E8" s="92">
        <v>0</v>
      </c>
      <c r="F8" s="93">
        <v>0</v>
      </c>
      <c r="G8" s="94">
        <v>0</v>
      </c>
      <c r="H8" s="92">
        <v>65</v>
      </c>
      <c r="I8" s="93">
        <v>66</v>
      </c>
      <c r="J8" s="94">
        <v>1</v>
      </c>
      <c r="K8" s="92">
        <v>64</v>
      </c>
      <c r="L8" s="93">
        <v>64</v>
      </c>
      <c r="M8" s="94">
        <v>5.5</v>
      </c>
      <c r="N8" s="92"/>
      <c r="O8" s="93"/>
      <c r="P8" s="94"/>
      <c r="Q8" s="92"/>
      <c r="R8" s="93"/>
      <c r="S8" s="94"/>
      <c r="T8" s="7">
        <f t="shared" si="0"/>
        <v>2</v>
      </c>
      <c r="U8" s="8">
        <f t="shared" si="1"/>
        <v>15.5</v>
      </c>
      <c r="V8" s="9">
        <f t="shared" si="2"/>
        <v>15502</v>
      </c>
      <c r="W8" s="9">
        <f>LARGE(V$6:V$9,3)</f>
        <v>5984</v>
      </c>
      <c r="X8" s="10" t="str">
        <f>IF(U8=0,"",IF(V8=W$6,"1st",IF(V8=W$7,"2nd",IF(V8=W$8,"3rd"," "))))</f>
        <v>2nd</v>
      </c>
    </row>
    <row r="9" spans="1:24" ht="16.149999999999999" thickBot="1" x14ac:dyDescent="0.35">
      <c r="A9" s="32" t="s">
        <v>66</v>
      </c>
      <c r="B9" s="66">
        <v>0</v>
      </c>
      <c r="C9" s="67">
        <v>0</v>
      </c>
      <c r="D9" s="68">
        <v>0</v>
      </c>
      <c r="E9" s="66">
        <v>0</v>
      </c>
      <c r="F9" s="67">
        <v>0</v>
      </c>
      <c r="G9" s="68">
        <v>0</v>
      </c>
      <c r="H9" s="66">
        <v>0</v>
      </c>
      <c r="I9" s="67">
        <v>0</v>
      </c>
      <c r="J9" s="68">
        <v>0</v>
      </c>
      <c r="K9" s="66">
        <v>0</v>
      </c>
      <c r="L9" s="67">
        <v>0</v>
      </c>
      <c r="M9" s="68">
        <v>0</v>
      </c>
      <c r="N9" s="66"/>
      <c r="O9" s="67"/>
      <c r="P9" s="68"/>
      <c r="Q9" s="66"/>
      <c r="R9" s="67"/>
      <c r="S9" s="68"/>
      <c r="T9" s="11">
        <f t="shared" ref="T9" si="3">B9+E9+H9+K9+N9+Q9-C9-F9-I9-L9-O9-R9</f>
        <v>0</v>
      </c>
      <c r="U9" s="12">
        <f t="shared" ref="U9" si="4">D9+G9+J9+M9+P9+S9</f>
        <v>0</v>
      </c>
      <c r="V9" s="13">
        <f t="shared" ref="V9" si="5">U9*1000+T9</f>
        <v>0</v>
      </c>
      <c r="W9" s="13"/>
      <c r="X9" s="14" t="str">
        <f>IF(U9=0,"",IF(V9=W$6,"1st",IF(V9=W$9,"2nd",IF(V9=#REF!,"3rd"," "))))</f>
        <v/>
      </c>
    </row>
    <row r="10" spans="1:24" ht="1.9" customHeight="1" x14ac:dyDescent="0.3">
      <c r="A10" s="2"/>
      <c r="B10" s="3"/>
      <c r="C10" s="3"/>
      <c r="D10" s="4"/>
      <c r="E10" s="3"/>
      <c r="F10" s="3"/>
      <c r="G10" s="4"/>
      <c r="H10" s="3"/>
      <c r="I10" s="3"/>
      <c r="J10" s="4"/>
      <c r="K10" s="3"/>
      <c r="L10" s="3"/>
      <c r="M10" s="4"/>
      <c r="N10" s="3"/>
      <c r="O10" s="3"/>
      <c r="P10" s="4"/>
      <c r="Q10" s="3"/>
      <c r="R10" s="3"/>
      <c r="S10" s="4"/>
      <c r="T10" s="5"/>
      <c r="U10" s="6"/>
      <c r="V10" s="6"/>
      <c r="W10" s="6"/>
      <c r="X10" s="6"/>
    </row>
    <row r="11" spans="1:24" ht="6.75" customHeight="1" x14ac:dyDescent="0.3">
      <c r="A11" s="2"/>
      <c r="B11" s="17">
        <f>SUM(B6:B9)-SUM(C6:C9)</f>
        <v>0</v>
      </c>
      <c r="C11" s="17"/>
      <c r="D11" s="18">
        <f>IF(MOD(SUM(D6:D9),10)=0,0,10-MOD(SUM(D6:D9),10))</f>
        <v>0</v>
      </c>
      <c r="E11" s="17">
        <f>SUM(E6:E9)-SUM(F6:F9)</f>
        <v>0</v>
      </c>
      <c r="F11" s="17"/>
      <c r="G11" s="18">
        <f>IF(MOD(SUM(G6:G9),10)=0,0,10-MOD(SUM(G6:G9),10))</f>
        <v>0</v>
      </c>
      <c r="H11" s="17">
        <f>SUM(H6:H9)-SUM(I6:I9)</f>
        <v>0</v>
      </c>
      <c r="I11" s="17"/>
      <c r="J11" s="18">
        <f>IF(MOD(SUM(J6:J9),10)=0,0,10-MOD(SUM(J6:J9),10))</f>
        <v>0</v>
      </c>
      <c r="K11" s="17">
        <f>SUM(K6:K9)-SUM(L6:L9)</f>
        <v>0</v>
      </c>
      <c r="L11" s="17"/>
      <c r="M11" s="18">
        <f>IF(MOD(SUM(M6:M9),10)=0,0,10-MOD(SUM(M6:M9),10))</f>
        <v>0</v>
      </c>
      <c r="N11" s="17">
        <f>SUM(N6:N9)-SUM(O6:O9)</f>
        <v>0</v>
      </c>
      <c r="O11" s="17"/>
      <c r="P11" s="18">
        <f>IF(MOD(SUM(P6:P9),10)=0,0,10-MOD(SUM(P6:P9),10))</f>
        <v>0</v>
      </c>
      <c r="Q11" s="17">
        <f>SUM(Q6:Q9)-SUM(R6:R9)</f>
        <v>0</v>
      </c>
      <c r="R11" s="17"/>
      <c r="S11" s="18">
        <f>IF(MOD(SUM(S6:S9),10)=0,0,10-MOD(SUM(S6:S9),10))</f>
        <v>0</v>
      </c>
      <c r="T11" s="5"/>
      <c r="U11" s="6"/>
      <c r="V11" s="6"/>
      <c r="W11" s="6"/>
      <c r="X11" s="6"/>
    </row>
    <row r="12" spans="1:24" ht="9" customHeight="1" thickBot="1" x14ac:dyDescent="0.35"/>
    <row r="13" spans="1:24" ht="18" x14ac:dyDescent="0.35">
      <c r="A13" s="33" t="s">
        <v>0</v>
      </c>
      <c r="B13" s="102" t="s">
        <v>1</v>
      </c>
      <c r="C13" s="103"/>
      <c r="D13" s="104"/>
      <c r="E13" s="102" t="s">
        <v>5</v>
      </c>
      <c r="F13" s="103"/>
      <c r="G13" s="104"/>
      <c r="H13" s="102" t="s">
        <v>6</v>
      </c>
      <c r="I13" s="103"/>
      <c r="J13" s="104"/>
      <c r="K13" s="102" t="s">
        <v>7</v>
      </c>
      <c r="L13" s="103"/>
      <c r="M13" s="104"/>
      <c r="N13" s="102" t="s">
        <v>8</v>
      </c>
      <c r="O13" s="103"/>
      <c r="P13" s="104"/>
      <c r="Q13" s="102" t="s">
        <v>9</v>
      </c>
      <c r="R13" s="103"/>
      <c r="S13" s="104"/>
      <c r="T13" s="105" t="s">
        <v>10</v>
      </c>
      <c r="U13" s="106"/>
      <c r="V13" s="106"/>
      <c r="W13" s="106"/>
      <c r="X13" s="107"/>
    </row>
    <row r="14" spans="1:24" ht="15.75" x14ac:dyDescent="0.25">
      <c r="A14" s="19"/>
      <c r="B14" s="99" t="s">
        <v>2</v>
      </c>
      <c r="C14" s="95" t="s">
        <v>3</v>
      </c>
      <c r="D14" s="97" t="s">
        <v>4</v>
      </c>
      <c r="E14" s="99" t="s">
        <v>2</v>
      </c>
      <c r="F14" s="95" t="s">
        <v>3</v>
      </c>
      <c r="G14" s="97" t="s">
        <v>4</v>
      </c>
      <c r="H14" s="99" t="s">
        <v>2</v>
      </c>
      <c r="I14" s="95" t="s">
        <v>3</v>
      </c>
      <c r="J14" s="97" t="s">
        <v>4</v>
      </c>
      <c r="K14" s="99" t="s">
        <v>2</v>
      </c>
      <c r="L14" s="95" t="s">
        <v>3</v>
      </c>
      <c r="M14" s="97" t="s">
        <v>4</v>
      </c>
      <c r="N14" s="99" t="s">
        <v>2</v>
      </c>
      <c r="O14" s="95" t="s">
        <v>3</v>
      </c>
      <c r="P14" s="97" t="s">
        <v>4</v>
      </c>
      <c r="Q14" s="99" t="s">
        <v>2</v>
      </c>
      <c r="R14" s="95" t="s">
        <v>3</v>
      </c>
      <c r="S14" s="97" t="s">
        <v>4</v>
      </c>
      <c r="T14" s="108" t="s">
        <v>11</v>
      </c>
      <c r="U14" s="110" t="s">
        <v>12</v>
      </c>
      <c r="V14" s="15"/>
      <c r="W14" s="15"/>
      <c r="X14" s="112" t="s">
        <v>13</v>
      </c>
    </row>
    <row r="15" spans="1:24" ht="15.75" x14ac:dyDescent="0.25">
      <c r="A15" s="20" t="s">
        <v>34</v>
      </c>
      <c r="B15" s="100"/>
      <c r="C15" s="96"/>
      <c r="D15" s="98"/>
      <c r="E15" s="100"/>
      <c r="F15" s="96"/>
      <c r="G15" s="98"/>
      <c r="H15" s="100"/>
      <c r="I15" s="96"/>
      <c r="J15" s="98"/>
      <c r="K15" s="100"/>
      <c r="L15" s="96"/>
      <c r="M15" s="98"/>
      <c r="N15" s="100"/>
      <c r="O15" s="96"/>
      <c r="P15" s="98"/>
      <c r="Q15" s="100"/>
      <c r="R15" s="96"/>
      <c r="S15" s="98"/>
      <c r="T15" s="109"/>
      <c r="U15" s="111"/>
      <c r="V15" s="16"/>
      <c r="W15" s="16"/>
      <c r="X15" s="113"/>
    </row>
    <row r="16" spans="1:24" ht="15.6" x14ac:dyDescent="0.3">
      <c r="A16" s="34" t="s">
        <v>70</v>
      </c>
      <c r="B16" s="60">
        <v>56</v>
      </c>
      <c r="C16" s="61">
        <v>49</v>
      </c>
      <c r="D16" s="62">
        <v>8</v>
      </c>
      <c r="E16" s="60">
        <v>53</v>
      </c>
      <c r="F16" s="61">
        <v>69</v>
      </c>
      <c r="G16" s="62">
        <v>1</v>
      </c>
      <c r="H16" s="60">
        <v>0</v>
      </c>
      <c r="I16" s="61">
        <v>0</v>
      </c>
      <c r="J16" s="62">
        <v>0</v>
      </c>
      <c r="K16" s="60">
        <v>49</v>
      </c>
      <c r="L16" s="61">
        <v>76</v>
      </c>
      <c r="M16" s="62">
        <v>0</v>
      </c>
      <c r="N16" s="60"/>
      <c r="O16" s="61"/>
      <c r="P16" s="62"/>
      <c r="Q16" s="60"/>
      <c r="R16" s="61"/>
      <c r="S16" s="62"/>
      <c r="T16" s="7">
        <f>B16+E16+H16+K16+N16+Q16-C16-F16-I16-L16-O16-R16</f>
        <v>-36</v>
      </c>
      <c r="U16" s="8">
        <f>D16+G16+J16+M16+P16+S16</f>
        <v>9</v>
      </c>
      <c r="V16" s="9">
        <f>U16*1000+T16</f>
        <v>8964</v>
      </c>
      <c r="W16" s="9">
        <f>LARGE(V$16:V$19,1)</f>
        <v>19054</v>
      </c>
      <c r="X16" s="10" t="str">
        <f>IF(U16=0,"",IF(V16=W$16,"1st",IF(V16=W$17,"2nd",IF(V16=W$18,"3rd"," "))))</f>
        <v>3rd</v>
      </c>
    </row>
    <row r="17" spans="1:24" ht="15.6" x14ac:dyDescent="0.3">
      <c r="A17" s="34" t="s">
        <v>20</v>
      </c>
      <c r="B17" s="60">
        <v>49</v>
      </c>
      <c r="C17" s="61">
        <v>56</v>
      </c>
      <c r="D17" s="62">
        <v>2</v>
      </c>
      <c r="E17" s="60">
        <v>0</v>
      </c>
      <c r="F17" s="61">
        <v>0</v>
      </c>
      <c r="G17" s="62">
        <v>0</v>
      </c>
      <c r="H17" s="60">
        <v>34</v>
      </c>
      <c r="I17" s="61">
        <v>72</v>
      </c>
      <c r="J17" s="62">
        <v>0</v>
      </c>
      <c r="K17" s="60">
        <v>76</v>
      </c>
      <c r="L17" s="61">
        <v>49</v>
      </c>
      <c r="M17" s="62">
        <v>10</v>
      </c>
      <c r="N17" s="60"/>
      <c r="O17" s="61"/>
      <c r="P17" s="62"/>
      <c r="Q17" s="60"/>
      <c r="R17" s="61"/>
      <c r="S17" s="62"/>
      <c r="T17" s="7">
        <f t="shared" ref="T17:T19" si="6">B17+E17+H17+K17+N17+Q17-C17-F17-I17-L17-O17-R17</f>
        <v>-18</v>
      </c>
      <c r="U17" s="8">
        <f t="shared" ref="U17:U19" si="7">D17+G17+J17+M17+P17+S17</f>
        <v>12</v>
      </c>
      <c r="V17" s="9">
        <f t="shared" ref="V17:V19" si="8">U17*1000+T17</f>
        <v>11982</v>
      </c>
      <c r="W17" s="9">
        <f>LARGE(V$16:V$19,2)</f>
        <v>11982</v>
      </c>
      <c r="X17" s="10" t="str">
        <f t="shared" ref="X17:X19" si="9">IF(U17=0,"",IF(V17=W$16,"1st",IF(V17=W$17,"2nd",IF(V17=W$18,"3rd"," "))))</f>
        <v>2nd</v>
      </c>
    </row>
    <row r="18" spans="1:24" ht="15.6" x14ac:dyDescent="0.3">
      <c r="A18" s="34" t="s">
        <v>22</v>
      </c>
      <c r="B18" s="60">
        <v>0</v>
      </c>
      <c r="C18" s="61">
        <v>0</v>
      </c>
      <c r="D18" s="62">
        <v>0</v>
      </c>
      <c r="E18" s="60">
        <v>69</v>
      </c>
      <c r="F18" s="61">
        <v>53</v>
      </c>
      <c r="G18" s="62">
        <v>9</v>
      </c>
      <c r="H18" s="60">
        <v>72</v>
      </c>
      <c r="I18" s="61">
        <v>34</v>
      </c>
      <c r="J18" s="62">
        <v>10</v>
      </c>
      <c r="K18" s="60">
        <v>0</v>
      </c>
      <c r="L18" s="61">
        <v>0</v>
      </c>
      <c r="M18" s="62">
        <v>0</v>
      </c>
      <c r="N18" s="60"/>
      <c r="O18" s="61"/>
      <c r="P18" s="62"/>
      <c r="Q18" s="60"/>
      <c r="R18" s="61"/>
      <c r="S18" s="62"/>
      <c r="T18" s="7">
        <f t="shared" si="6"/>
        <v>54</v>
      </c>
      <c r="U18" s="8">
        <f t="shared" si="7"/>
        <v>19</v>
      </c>
      <c r="V18" s="9">
        <f t="shared" si="8"/>
        <v>19054</v>
      </c>
      <c r="W18" s="9">
        <f>LARGE(V$16:V$19,3)</f>
        <v>8964</v>
      </c>
      <c r="X18" s="10" t="str">
        <f t="shared" si="9"/>
        <v>1st</v>
      </c>
    </row>
    <row r="19" spans="1:24" ht="16.149999999999999" thickBot="1" x14ac:dyDescent="0.35">
      <c r="A19" s="35" t="s">
        <v>66</v>
      </c>
      <c r="B19" s="66">
        <v>0</v>
      </c>
      <c r="C19" s="67">
        <v>0</v>
      </c>
      <c r="D19" s="68">
        <v>0</v>
      </c>
      <c r="E19" s="66">
        <v>0</v>
      </c>
      <c r="F19" s="67">
        <v>0</v>
      </c>
      <c r="G19" s="68">
        <v>0</v>
      </c>
      <c r="H19" s="66">
        <v>0</v>
      </c>
      <c r="I19" s="67">
        <v>0</v>
      </c>
      <c r="J19" s="68">
        <v>0</v>
      </c>
      <c r="K19" s="66">
        <v>0</v>
      </c>
      <c r="L19" s="67">
        <v>0</v>
      </c>
      <c r="M19" s="68">
        <v>0</v>
      </c>
      <c r="N19" s="66"/>
      <c r="O19" s="67"/>
      <c r="P19" s="68"/>
      <c r="Q19" s="66"/>
      <c r="R19" s="67"/>
      <c r="S19" s="68"/>
      <c r="T19" s="11">
        <f t="shared" si="6"/>
        <v>0</v>
      </c>
      <c r="U19" s="12">
        <f t="shared" si="7"/>
        <v>0</v>
      </c>
      <c r="V19" s="13">
        <f t="shared" si="8"/>
        <v>0</v>
      </c>
      <c r="W19" s="13"/>
      <c r="X19" s="14" t="str">
        <f t="shared" si="9"/>
        <v/>
      </c>
    </row>
    <row r="20" spans="1:24" ht="1.9" customHeight="1" x14ac:dyDescent="0.3">
      <c r="A20" s="2"/>
      <c r="B20" s="3"/>
      <c r="C20" s="3"/>
      <c r="D20" s="4"/>
      <c r="E20" s="3"/>
      <c r="F20" s="3"/>
      <c r="G20" s="4"/>
      <c r="H20" s="3"/>
      <c r="I20" s="3"/>
      <c r="J20" s="4"/>
      <c r="K20" s="3"/>
      <c r="L20" s="3"/>
      <c r="M20" s="4"/>
      <c r="N20" s="3"/>
      <c r="O20" s="3"/>
      <c r="P20" s="4"/>
      <c r="Q20" s="3"/>
      <c r="R20" s="3"/>
      <c r="S20" s="4"/>
      <c r="T20" s="5"/>
      <c r="U20" s="6"/>
      <c r="V20" s="6"/>
      <c r="W20" s="6"/>
      <c r="X20" s="6"/>
    </row>
    <row r="21" spans="1:24" ht="6.6" customHeight="1" x14ac:dyDescent="0.3">
      <c r="A21" s="2"/>
      <c r="B21" s="17">
        <f>SUM(B16:B19)-SUM(C16:C19)</f>
        <v>0</v>
      </c>
      <c r="C21" s="17"/>
      <c r="D21" s="18">
        <f>IF(MOD(SUM(D16:D19),10)=0,0,10-MOD(SUM(D16:D19),10))</f>
        <v>0</v>
      </c>
      <c r="E21" s="17">
        <f t="shared" ref="E21" si="10">SUM(E16:E19)-SUM(F16:F19)</f>
        <v>0</v>
      </c>
      <c r="F21" s="17"/>
      <c r="G21" s="18">
        <f t="shared" ref="G21" si="11">IF(MOD(SUM(G16:G19),10)=0,0,10-MOD(SUM(G16:G19),10))</f>
        <v>0</v>
      </c>
      <c r="H21" s="17">
        <f t="shared" ref="H21" si="12">SUM(H16:H19)-SUM(I16:I19)</f>
        <v>0</v>
      </c>
      <c r="I21" s="17"/>
      <c r="J21" s="18">
        <f t="shared" ref="J21" si="13">IF(MOD(SUM(J16:J19),10)=0,0,10-MOD(SUM(J16:J19),10))</f>
        <v>0</v>
      </c>
      <c r="K21" s="17">
        <f t="shared" ref="K21" si="14">SUM(K16:K19)-SUM(L16:L19)</f>
        <v>0</v>
      </c>
      <c r="L21" s="17"/>
      <c r="M21" s="18">
        <f t="shared" ref="M21" si="15">IF(MOD(SUM(M16:M19),10)=0,0,10-MOD(SUM(M16:M19),10))</f>
        <v>0</v>
      </c>
      <c r="N21" s="17">
        <f t="shared" ref="N21" si="16">SUM(N16:N19)-SUM(O16:O19)</f>
        <v>0</v>
      </c>
      <c r="O21" s="17"/>
      <c r="P21" s="18">
        <f t="shared" ref="P21" si="17">IF(MOD(SUM(P16:P19),10)=0,0,10-MOD(SUM(P16:P19),10))</f>
        <v>0</v>
      </c>
      <c r="Q21" s="17">
        <f t="shared" ref="Q21" si="18">SUM(Q16:Q19)-SUM(R16:R19)</f>
        <v>0</v>
      </c>
      <c r="R21" s="17"/>
      <c r="S21" s="18">
        <f t="shared" ref="S21" si="19">IF(MOD(SUM(S16:S19),10)=0,0,10-MOD(SUM(S16:S19),10))</f>
        <v>0</v>
      </c>
      <c r="T21" s="5"/>
      <c r="U21" s="6"/>
      <c r="V21" s="6"/>
      <c r="W21" s="6"/>
      <c r="X21" s="6"/>
    </row>
    <row r="22" spans="1:24" ht="9" customHeight="1" thickBot="1" x14ac:dyDescent="0.35"/>
    <row r="23" spans="1:24" ht="18" x14ac:dyDescent="0.35">
      <c r="A23" s="38" t="s">
        <v>14</v>
      </c>
      <c r="B23" s="102" t="s">
        <v>1</v>
      </c>
      <c r="C23" s="103"/>
      <c r="D23" s="104"/>
      <c r="E23" s="102" t="s">
        <v>5</v>
      </c>
      <c r="F23" s="103"/>
      <c r="G23" s="104"/>
      <c r="H23" s="102" t="s">
        <v>6</v>
      </c>
      <c r="I23" s="103"/>
      <c r="J23" s="104"/>
      <c r="K23" s="102" t="s">
        <v>7</v>
      </c>
      <c r="L23" s="103"/>
      <c r="M23" s="104"/>
      <c r="N23" s="102" t="s">
        <v>8</v>
      </c>
      <c r="O23" s="103"/>
      <c r="P23" s="104"/>
      <c r="Q23" s="102" t="s">
        <v>9</v>
      </c>
      <c r="R23" s="103"/>
      <c r="S23" s="104"/>
      <c r="T23" s="105" t="s">
        <v>10</v>
      </c>
      <c r="U23" s="106"/>
      <c r="V23" s="106"/>
      <c r="W23" s="106"/>
      <c r="X23" s="107"/>
    </row>
    <row r="24" spans="1:24" ht="15.75" x14ac:dyDescent="0.25">
      <c r="A24" s="19" t="s">
        <v>33</v>
      </c>
      <c r="B24" s="99" t="s">
        <v>2</v>
      </c>
      <c r="C24" s="95" t="s">
        <v>3</v>
      </c>
      <c r="D24" s="97" t="s">
        <v>4</v>
      </c>
      <c r="E24" s="99" t="s">
        <v>2</v>
      </c>
      <c r="F24" s="95" t="s">
        <v>3</v>
      </c>
      <c r="G24" s="97" t="s">
        <v>4</v>
      </c>
      <c r="H24" s="99" t="s">
        <v>2</v>
      </c>
      <c r="I24" s="95" t="s">
        <v>3</v>
      </c>
      <c r="J24" s="97" t="s">
        <v>4</v>
      </c>
      <c r="K24" s="99" t="s">
        <v>2</v>
      </c>
      <c r="L24" s="95" t="s">
        <v>3</v>
      </c>
      <c r="M24" s="97" t="s">
        <v>4</v>
      </c>
      <c r="N24" s="99" t="s">
        <v>2</v>
      </c>
      <c r="O24" s="95" t="s">
        <v>3</v>
      </c>
      <c r="P24" s="97" t="s">
        <v>4</v>
      </c>
      <c r="Q24" s="99" t="s">
        <v>2</v>
      </c>
      <c r="R24" s="95" t="s">
        <v>3</v>
      </c>
      <c r="S24" s="97" t="s">
        <v>4</v>
      </c>
      <c r="T24" s="108" t="s">
        <v>11</v>
      </c>
      <c r="U24" s="110" t="s">
        <v>12</v>
      </c>
      <c r="V24" s="15"/>
      <c r="W24" s="15"/>
      <c r="X24" s="112" t="s">
        <v>13</v>
      </c>
    </row>
    <row r="25" spans="1:24" ht="15.75" x14ac:dyDescent="0.25">
      <c r="A25" s="20" t="s">
        <v>34</v>
      </c>
      <c r="B25" s="100"/>
      <c r="C25" s="96"/>
      <c r="D25" s="98"/>
      <c r="E25" s="100"/>
      <c r="F25" s="96"/>
      <c r="G25" s="98"/>
      <c r="H25" s="100"/>
      <c r="I25" s="96"/>
      <c r="J25" s="98"/>
      <c r="K25" s="100"/>
      <c r="L25" s="96"/>
      <c r="M25" s="98"/>
      <c r="N25" s="100"/>
      <c r="O25" s="96"/>
      <c r="P25" s="98"/>
      <c r="Q25" s="100"/>
      <c r="R25" s="96"/>
      <c r="S25" s="98"/>
      <c r="T25" s="109"/>
      <c r="U25" s="111"/>
      <c r="V25" s="16"/>
      <c r="W25" s="16"/>
      <c r="X25" s="113"/>
    </row>
    <row r="26" spans="1:24" ht="15.6" x14ac:dyDescent="0.3">
      <c r="A26" s="36" t="s">
        <v>51</v>
      </c>
      <c r="B26" s="60">
        <v>0</v>
      </c>
      <c r="C26" s="61">
        <v>0</v>
      </c>
      <c r="D26" s="62">
        <v>0</v>
      </c>
      <c r="E26" s="60">
        <v>58</v>
      </c>
      <c r="F26" s="61">
        <v>63</v>
      </c>
      <c r="G26" s="62">
        <v>1</v>
      </c>
      <c r="H26" s="60">
        <v>60</v>
      </c>
      <c r="I26" s="61">
        <v>44</v>
      </c>
      <c r="J26" s="62">
        <v>10</v>
      </c>
      <c r="K26" s="60">
        <v>0</v>
      </c>
      <c r="L26" s="61">
        <v>0</v>
      </c>
      <c r="M26" s="62">
        <v>0</v>
      </c>
      <c r="N26" s="60"/>
      <c r="O26" s="61"/>
      <c r="P26" s="62"/>
      <c r="Q26" s="60"/>
      <c r="R26" s="61"/>
      <c r="S26" s="62"/>
      <c r="T26" s="7">
        <f>B26+E26+H26+K26+N26+Q26-C26-F26-I26-L26-O26-R26</f>
        <v>11</v>
      </c>
      <c r="U26" s="8">
        <f>D26+G26+J26+M26+P26+S26</f>
        <v>11</v>
      </c>
      <c r="V26" s="9">
        <f>U26*1000+T26</f>
        <v>11011</v>
      </c>
      <c r="W26" s="9">
        <f>LARGE(V$26:V$29,1)</f>
        <v>20501</v>
      </c>
      <c r="X26" s="10" t="str">
        <f>IF(U26=0,"",IF(V26=W$26,"1st",IF(V26=W$27,"2nd",IF(V26=W$28,"3rd"," "))))</f>
        <v>2nd</v>
      </c>
    </row>
    <row r="27" spans="1:24" ht="15.6" x14ac:dyDescent="0.3">
      <c r="A27" s="36" t="s">
        <v>28</v>
      </c>
      <c r="B27" s="60">
        <v>47</v>
      </c>
      <c r="C27" s="61">
        <v>59</v>
      </c>
      <c r="D27" s="62">
        <v>0.5</v>
      </c>
      <c r="E27" s="60">
        <v>0</v>
      </c>
      <c r="F27" s="61">
        <v>0</v>
      </c>
      <c r="G27" s="62">
        <v>0</v>
      </c>
      <c r="H27" s="60">
        <v>44</v>
      </c>
      <c r="I27" s="61">
        <v>60</v>
      </c>
      <c r="J27" s="62">
        <v>0</v>
      </c>
      <c r="K27" s="60">
        <v>75</v>
      </c>
      <c r="L27" s="61">
        <v>59</v>
      </c>
      <c r="M27" s="62">
        <v>8</v>
      </c>
      <c r="N27" s="60"/>
      <c r="O27" s="61"/>
      <c r="P27" s="62"/>
      <c r="Q27" s="60"/>
      <c r="R27" s="61"/>
      <c r="S27" s="62"/>
      <c r="T27" s="7">
        <f t="shared" ref="T27:T29" si="20">B27+E27+H27+K27+N27+Q27-C27-F27-I27-L27-O27-R27</f>
        <v>-12</v>
      </c>
      <c r="U27" s="8">
        <f t="shared" ref="U27:U29" si="21">D27+G27+J27+M27+P27+S27</f>
        <v>8.5</v>
      </c>
      <c r="V27" s="9">
        <f t="shared" ref="V27:V29" si="22">U27*1000+T27</f>
        <v>8488</v>
      </c>
      <c r="W27" s="9">
        <f>LARGE(V$26:V$29,2)</f>
        <v>11011</v>
      </c>
      <c r="X27" s="10" t="str">
        <f t="shared" ref="X27:X29" si="23">IF(U27=0,"",IF(V27=W$26,"1st",IF(V27=W$27,"2nd",IF(V27=W$28,"3rd"," "))))</f>
        <v>3rd</v>
      </c>
    </row>
    <row r="28" spans="1:24" ht="15.75" x14ac:dyDescent="0.25">
      <c r="A28" s="36" t="s">
        <v>21</v>
      </c>
      <c r="B28" s="60">
        <v>59</v>
      </c>
      <c r="C28" s="61">
        <v>47</v>
      </c>
      <c r="D28" s="62">
        <v>9.5</v>
      </c>
      <c r="E28" s="60">
        <v>63</v>
      </c>
      <c r="F28" s="61">
        <v>58</v>
      </c>
      <c r="G28" s="62">
        <v>9</v>
      </c>
      <c r="H28" s="60">
        <v>0</v>
      </c>
      <c r="I28" s="61">
        <v>0</v>
      </c>
      <c r="J28" s="62">
        <v>0</v>
      </c>
      <c r="K28" s="60">
        <v>59</v>
      </c>
      <c r="L28" s="61">
        <v>75</v>
      </c>
      <c r="M28" s="62">
        <v>2</v>
      </c>
      <c r="N28" s="60"/>
      <c r="O28" s="61"/>
      <c r="P28" s="62"/>
      <c r="Q28" s="60"/>
      <c r="R28" s="61"/>
      <c r="S28" s="62"/>
      <c r="T28" s="7">
        <f t="shared" si="20"/>
        <v>1</v>
      </c>
      <c r="U28" s="8">
        <f t="shared" si="21"/>
        <v>20.5</v>
      </c>
      <c r="V28" s="9">
        <f t="shared" si="22"/>
        <v>20501</v>
      </c>
      <c r="W28" s="9">
        <f>LARGE(V$26:V$29,3)</f>
        <v>8488</v>
      </c>
      <c r="X28" s="10" t="str">
        <f t="shared" si="23"/>
        <v>1st</v>
      </c>
    </row>
    <row r="29" spans="1:24" ht="16.5" thickBot="1" x14ac:dyDescent="0.3">
      <c r="A29" s="37" t="s">
        <v>66</v>
      </c>
      <c r="B29" s="66">
        <v>0</v>
      </c>
      <c r="C29" s="67">
        <v>0</v>
      </c>
      <c r="D29" s="68">
        <v>0</v>
      </c>
      <c r="E29" s="66">
        <v>0</v>
      </c>
      <c r="F29" s="67">
        <v>0</v>
      </c>
      <c r="G29" s="68">
        <v>0</v>
      </c>
      <c r="H29" s="66">
        <v>0</v>
      </c>
      <c r="I29" s="67">
        <v>0</v>
      </c>
      <c r="J29" s="68">
        <v>0</v>
      </c>
      <c r="K29" s="66">
        <v>0</v>
      </c>
      <c r="L29" s="67">
        <v>0</v>
      </c>
      <c r="M29" s="68">
        <v>0</v>
      </c>
      <c r="N29" s="66"/>
      <c r="O29" s="67"/>
      <c r="P29" s="68"/>
      <c r="Q29" s="66"/>
      <c r="R29" s="67"/>
      <c r="S29" s="68"/>
      <c r="T29" s="11">
        <f t="shared" si="20"/>
        <v>0</v>
      </c>
      <c r="U29" s="12">
        <f t="shared" si="21"/>
        <v>0</v>
      </c>
      <c r="V29" s="13">
        <f t="shared" si="22"/>
        <v>0</v>
      </c>
      <c r="W29" s="13"/>
      <c r="X29" s="14" t="str">
        <f t="shared" si="23"/>
        <v/>
      </c>
    </row>
    <row r="30" spans="1:24" ht="1.9" customHeight="1" x14ac:dyDescent="0.25">
      <c r="A30" s="2"/>
      <c r="B30" s="3"/>
      <c r="C30" s="3"/>
      <c r="D30" s="4"/>
      <c r="E30" s="3"/>
      <c r="F30" s="3"/>
      <c r="G30" s="4"/>
      <c r="H30" s="3"/>
      <c r="I30" s="3"/>
      <c r="J30" s="4"/>
      <c r="K30" s="3"/>
      <c r="L30" s="3"/>
      <c r="M30" s="4"/>
      <c r="N30" s="3"/>
      <c r="O30" s="3"/>
      <c r="P30" s="4"/>
      <c r="Q30" s="3"/>
      <c r="R30" s="3"/>
      <c r="S30" s="4"/>
      <c r="T30" s="5"/>
      <c r="U30" s="6"/>
      <c r="V30" s="6"/>
      <c r="W30" s="6"/>
      <c r="X30" s="6"/>
    </row>
    <row r="31" spans="1:24" ht="6.75" customHeight="1" x14ac:dyDescent="0.25">
      <c r="A31" s="2"/>
      <c r="B31" s="17">
        <f>SUM(B26:B29)-SUM(C26:C29)</f>
        <v>0</v>
      </c>
      <c r="C31" s="17"/>
      <c r="D31" s="18">
        <f>IF(MOD(SUM(D26:D29),10)=0,0,10-MOD(SUM(D26:D29),10))</f>
        <v>0</v>
      </c>
      <c r="E31" s="17">
        <f t="shared" ref="E31" si="24">SUM(E26:E29)-SUM(F26:F29)</f>
        <v>0</v>
      </c>
      <c r="F31" s="17"/>
      <c r="G31" s="18">
        <f t="shared" ref="G31" si="25">IF(MOD(SUM(G26:G29),10)=0,0,10-MOD(SUM(G26:G29),10))</f>
        <v>0</v>
      </c>
      <c r="H31" s="17">
        <f t="shared" ref="H31" si="26">SUM(H26:H29)-SUM(I26:I29)</f>
        <v>0</v>
      </c>
      <c r="I31" s="17"/>
      <c r="J31" s="18">
        <f t="shared" ref="J31" si="27">IF(MOD(SUM(J26:J29),10)=0,0,10-MOD(SUM(J26:J29),10))</f>
        <v>0</v>
      </c>
      <c r="K31" s="17">
        <f t="shared" ref="K31" si="28">SUM(K26:K29)-SUM(L26:L29)</f>
        <v>0</v>
      </c>
      <c r="L31" s="17"/>
      <c r="M31" s="18">
        <f t="shared" ref="M31" si="29">IF(MOD(SUM(M26:M29),10)=0,0,10-MOD(SUM(M26:M29),10))</f>
        <v>0</v>
      </c>
      <c r="N31" s="17">
        <f t="shared" ref="N31" si="30">SUM(N26:N29)-SUM(O26:O29)</f>
        <v>0</v>
      </c>
      <c r="O31" s="17"/>
      <c r="P31" s="18">
        <f t="shared" ref="P31" si="31">IF(MOD(SUM(P26:P29),10)=0,0,10-MOD(SUM(P26:P29),10))</f>
        <v>0</v>
      </c>
      <c r="Q31" s="17">
        <f t="shared" ref="Q31" si="32">SUM(Q26:Q29)-SUM(R26:R29)</f>
        <v>0</v>
      </c>
      <c r="R31" s="17"/>
      <c r="S31" s="18">
        <f t="shared" ref="S31" si="33">IF(MOD(SUM(S26:S29),10)=0,0,10-MOD(SUM(S26:S29),10))</f>
        <v>0</v>
      </c>
      <c r="T31" s="5"/>
      <c r="U31" s="6"/>
      <c r="V31" s="6"/>
      <c r="W31" s="6"/>
      <c r="X31" s="6"/>
    </row>
    <row r="32" spans="1:24" ht="9" customHeight="1" thickBot="1" x14ac:dyDescent="0.3"/>
    <row r="33" spans="1:24" hidden="1" thickBot="1" x14ac:dyDescent="0.35"/>
    <row r="34" spans="1:24" ht="18.75" x14ac:dyDescent="0.3">
      <c r="A34" s="38" t="s">
        <v>14</v>
      </c>
      <c r="B34" s="102" t="s">
        <v>1</v>
      </c>
      <c r="C34" s="103"/>
      <c r="D34" s="104"/>
      <c r="E34" s="102" t="s">
        <v>5</v>
      </c>
      <c r="F34" s="103"/>
      <c r="G34" s="104"/>
      <c r="H34" s="102" t="s">
        <v>6</v>
      </c>
      <c r="I34" s="103"/>
      <c r="J34" s="104"/>
      <c r="K34" s="102" t="s">
        <v>7</v>
      </c>
      <c r="L34" s="103"/>
      <c r="M34" s="104"/>
      <c r="N34" s="102" t="s">
        <v>8</v>
      </c>
      <c r="O34" s="103"/>
      <c r="P34" s="104"/>
      <c r="Q34" s="102" t="s">
        <v>9</v>
      </c>
      <c r="R34" s="103"/>
      <c r="S34" s="104"/>
      <c r="T34" s="105" t="s">
        <v>10</v>
      </c>
      <c r="U34" s="106"/>
      <c r="V34" s="106"/>
      <c r="W34" s="106"/>
      <c r="X34" s="107"/>
    </row>
    <row r="35" spans="1:24" ht="15.75" x14ac:dyDescent="0.25">
      <c r="A35" s="19" t="s">
        <v>36</v>
      </c>
      <c r="B35" s="99" t="s">
        <v>2</v>
      </c>
      <c r="C35" s="95" t="s">
        <v>3</v>
      </c>
      <c r="D35" s="97" t="s">
        <v>4</v>
      </c>
      <c r="E35" s="99" t="s">
        <v>2</v>
      </c>
      <c r="F35" s="95" t="s">
        <v>3</v>
      </c>
      <c r="G35" s="97" t="s">
        <v>4</v>
      </c>
      <c r="H35" s="99" t="s">
        <v>2</v>
      </c>
      <c r="I35" s="95" t="s">
        <v>3</v>
      </c>
      <c r="J35" s="97" t="s">
        <v>4</v>
      </c>
      <c r="K35" s="99" t="s">
        <v>2</v>
      </c>
      <c r="L35" s="95" t="s">
        <v>3</v>
      </c>
      <c r="M35" s="97" t="s">
        <v>4</v>
      </c>
      <c r="N35" s="99" t="s">
        <v>2</v>
      </c>
      <c r="O35" s="95" t="s">
        <v>3</v>
      </c>
      <c r="P35" s="97" t="s">
        <v>4</v>
      </c>
      <c r="Q35" s="99" t="s">
        <v>2</v>
      </c>
      <c r="R35" s="95" t="s">
        <v>3</v>
      </c>
      <c r="S35" s="97" t="s">
        <v>4</v>
      </c>
      <c r="T35" s="108" t="s">
        <v>11</v>
      </c>
      <c r="U35" s="110" t="s">
        <v>12</v>
      </c>
      <c r="V35" s="15"/>
      <c r="W35" s="15"/>
      <c r="X35" s="112" t="s">
        <v>13</v>
      </c>
    </row>
    <row r="36" spans="1:24" ht="15.75" x14ac:dyDescent="0.25">
      <c r="A36" s="20" t="s">
        <v>34</v>
      </c>
      <c r="B36" s="100"/>
      <c r="C36" s="96"/>
      <c r="D36" s="98"/>
      <c r="E36" s="100"/>
      <c r="F36" s="96"/>
      <c r="G36" s="98"/>
      <c r="H36" s="100"/>
      <c r="I36" s="96"/>
      <c r="J36" s="98"/>
      <c r="K36" s="100"/>
      <c r="L36" s="96"/>
      <c r="M36" s="98"/>
      <c r="N36" s="100"/>
      <c r="O36" s="96"/>
      <c r="P36" s="98"/>
      <c r="Q36" s="100"/>
      <c r="R36" s="96"/>
      <c r="S36" s="98"/>
      <c r="T36" s="109"/>
      <c r="U36" s="111"/>
      <c r="V36" s="16"/>
      <c r="W36" s="16"/>
      <c r="X36" s="113"/>
    </row>
    <row r="37" spans="1:24" ht="15.75" x14ac:dyDescent="0.25">
      <c r="A37" s="36" t="s">
        <v>30</v>
      </c>
      <c r="B37" s="60">
        <v>0</v>
      </c>
      <c r="C37" s="61">
        <v>0</v>
      </c>
      <c r="D37" s="62">
        <v>0</v>
      </c>
      <c r="E37" s="60">
        <v>44</v>
      </c>
      <c r="F37" s="61">
        <v>76</v>
      </c>
      <c r="G37" s="62">
        <v>0</v>
      </c>
      <c r="H37" s="60">
        <v>70</v>
      </c>
      <c r="I37" s="61">
        <v>44</v>
      </c>
      <c r="J37" s="62">
        <v>10</v>
      </c>
      <c r="K37" s="60">
        <v>0</v>
      </c>
      <c r="L37" s="61">
        <v>0</v>
      </c>
      <c r="M37" s="62">
        <v>0</v>
      </c>
      <c r="N37" s="60"/>
      <c r="O37" s="61"/>
      <c r="P37" s="62"/>
      <c r="Q37" s="60"/>
      <c r="R37" s="61"/>
      <c r="S37" s="62"/>
      <c r="T37" s="7">
        <f>B37+E37+H37+K37+N37+Q37-C37-F37-I37-L37-O37-R37</f>
        <v>-6</v>
      </c>
      <c r="U37" s="8">
        <f>D37+G37+J37+M37+P37+S37</f>
        <v>10</v>
      </c>
      <c r="V37" s="9">
        <f>U37*1000+T37</f>
        <v>9994</v>
      </c>
      <c r="W37" s="9">
        <f>LARGE(V$37:V$40,1)</f>
        <v>28555</v>
      </c>
      <c r="X37" s="10" t="str">
        <f>IF(U37=0,"",IF(V37=W$37,"1st",IF(V37=W$38,"2nd",IF(V37=W$39,"3rd"," "))))</f>
        <v>2nd</v>
      </c>
    </row>
    <row r="38" spans="1:24" ht="15.75" x14ac:dyDescent="0.25">
      <c r="A38" s="36" t="s">
        <v>57</v>
      </c>
      <c r="B38" s="60">
        <v>48</v>
      </c>
      <c r="C38" s="61">
        <v>54</v>
      </c>
      <c r="D38" s="62">
        <v>0.5</v>
      </c>
      <c r="E38" s="60">
        <v>0</v>
      </c>
      <c r="F38" s="61">
        <v>0</v>
      </c>
      <c r="G38" s="62">
        <v>0</v>
      </c>
      <c r="H38" s="60">
        <v>44</v>
      </c>
      <c r="I38" s="61">
        <v>70</v>
      </c>
      <c r="J38" s="62">
        <v>0</v>
      </c>
      <c r="K38" s="60">
        <v>44</v>
      </c>
      <c r="L38" s="61">
        <v>61</v>
      </c>
      <c r="M38" s="62">
        <v>1</v>
      </c>
      <c r="N38" s="60"/>
      <c r="O38" s="61"/>
      <c r="P38" s="62"/>
      <c r="Q38" s="60"/>
      <c r="R38" s="61"/>
      <c r="S38" s="62"/>
      <c r="T38" s="7">
        <f t="shared" ref="T38:T40" si="34">B38+E38+H38+K38+N38+Q38-C38-F38-I38-L38-O38-R38</f>
        <v>-49</v>
      </c>
      <c r="U38" s="8">
        <f t="shared" ref="U38:U40" si="35">D38+G38+J38+M38+P38+S38</f>
        <v>1.5</v>
      </c>
      <c r="V38" s="9">
        <f t="shared" ref="V38:V40" si="36">U38*1000+T38</f>
        <v>1451</v>
      </c>
      <c r="W38" s="9">
        <f>LARGE(V$37:V$40,2)</f>
        <v>9994</v>
      </c>
      <c r="X38" s="10" t="str">
        <f t="shared" ref="X38:X40" si="37">IF(U38=0,"",IF(V38=W$37,"1st",IF(V38=W$38,"2nd",IF(V38=W$39,"3rd"," "))))</f>
        <v>3rd</v>
      </c>
    </row>
    <row r="39" spans="1:24" ht="15.75" x14ac:dyDescent="0.25">
      <c r="A39" s="36" t="s">
        <v>49</v>
      </c>
      <c r="B39" s="60">
        <v>54</v>
      </c>
      <c r="C39" s="61">
        <v>48</v>
      </c>
      <c r="D39" s="62">
        <v>9.5</v>
      </c>
      <c r="E39" s="60">
        <v>76</v>
      </c>
      <c r="F39" s="61">
        <v>44</v>
      </c>
      <c r="G39" s="62">
        <v>10</v>
      </c>
      <c r="H39" s="60">
        <v>0</v>
      </c>
      <c r="I39" s="61">
        <v>0</v>
      </c>
      <c r="J39" s="62">
        <v>0</v>
      </c>
      <c r="K39" s="60">
        <v>61</v>
      </c>
      <c r="L39" s="61">
        <v>44</v>
      </c>
      <c r="M39" s="62">
        <v>9</v>
      </c>
      <c r="N39" s="60"/>
      <c r="O39" s="61"/>
      <c r="P39" s="62"/>
      <c r="Q39" s="60"/>
      <c r="R39" s="61"/>
      <c r="S39" s="62"/>
      <c r="T39" s="7">
        <f t="shared" si="34"/>
        <v>55</v>
      </c>
      <c r="U39" s="8">
        <f t="shared" si="35"/>
        <v>28.5</v>
      </c>
      <c r="V39" s="9">
        <f t="shared" si="36"/>
        <v>28555</v>
      </c>
      <c r="W39" s="9">
        <f>LARGE(V$37:V$40,3)</f>
        <v>1451</v>
      </c>
      <c r="X39" s="10" t="str">
        <f t="shared" si="37"/>
        <v>1st</v>
      </c>
    </row>
    <row r="40" spans="1:24" ht="16.5" thickBot="1" x14ac:dyDescent="0.3">
      <c r="A40" s="37" t="s">
        <v>66</v>
      </c>
      <c r="B40" s="66">
        <v>0</v>
      </c>
      <c r="C40" s="67">
        <v>0</v>
      </c>
      <c r="D40" s="68">
        <v>0</v>
      </c>
      <c r="E40" s="66">
        <v>0</v>
      </c>
      <c r="F40" s="67">
        <v>0</v>
      </c>
      <c r="G40" s="68">
        <v>0</v>
      </c>
      <c r="H40" s="66">
        <v>0</v>
      </c>
      <c r="I40" s="67">
        <v>0</v>
      </c>
      <c r="J40" s="68">
        <v>0</v>
      </c>
      <c r="K40" s="66">
        <v>0</v>
      </c>
      <c r="L40" s="67">
        <v>0</v>
      </c>
      <c r="M40" s="68">
        <v>0</v>
      </c>
      <c r="N40" s="66"/>
      <c r="O40" s="67"/>
      <c r="P40" s="68"/>
      <c r="Q40" s="66"/>
      <c r="R40" s="67"/>
      <c r="S40" s="68"/>
      <c r="T40" s="11">
        <f t="shared" si="34"/>
        <v>0</v>
      </c>
      <c r="U40" s="12">
        <f t="shared" si="35"/>
        <v>0</v>
      </c>
      <c r="V40" s="13">
        <f t="shared" si="36"/>
        <v>0</v>
      </c>
      <c r="W40" s="13"/>
      <c r="X40" s="14" t="str">
        <f t="shared" si="37"/>
        <v/>
      </c>
    </row>
    <row r="41" spans="1:24" ht="1.9" customHeight="1" x14ac:dyDescent="0.25">
      <c r="A41" s="2"/>
      <c r="B41" s="3"/>
      <c r="C41" s="3"/>
      <c r="D41" s="4"/>
      <c r="E41" s="3"/>
      <c r="F41" s="3"/>
      <c r="G41" s="4"/>
      <c r="H41" s="3"/>
      <c r="I41" s="3"/>
      <c r="J41" s="4"/>
      <c r="K41" s="3"/>
      <c r="L41" s="3"/>
      <c r="M41" s="4"/>
      <c r="N41" s="3"/>
      <c r="O41" s="3"/>
      <c r="P41" s="4"/>
      <c r="Q41" s="3"/>
      <c r="R41" s="3"/>
      <c r="S41" s="4"/>
      <c r="T41" s="5"/>
      <c r="U41" s="6"/>
      <c r="V41" s="6"/>
      <c r="W41" s="6"/>
      <c r="X41" s="6"/>
    </row>
    <row r="42" spans="1:24" ht="6.6" customHeight="1" x14ac:dyDescent="0.25">
      <c r="A42" s="2"/>
      <c r="B42" s="17">
        <f>SUM(B37:B40)-SUM(C37:C40)</f>
        <v>0</v>
      </c>
      <c r="C42" s="17"/>
      <c r="D42" s="18">
        <f>IF(MOD(SUM(D37:D40),10)=0,0,10-MOD(SUM(D37:D40),10))</f>
        <v>0</v>
      </c>
      <c r="E42" s="17">
        <f t="shared" ref="E42" si="38">SUM(E37:E40)-SUM(F37:F40)</f>
        <v>0</v>
      </c>
      <c r="F42" s="17"/>
      <c r="G42" s="18">
        <f t="shared" ref="G42" si="39">IF(MOD(SUM(G37:G40),10)=0,0,10-MOD(SUM(G37:G40),10))</f>
        <v>0</v>
      </c>
      <c r="H42" s="17">
        <f t="shared" ref="H42" si="40">SUM(H37:H40)-SUM(I37:I40)</f>
        <v>0</v>
      </c>
      <c r="I42" s="17"/>
      <c r="J42" s="18">
        <f t="shared" ref="J42" si="41">IF(MOD(SUM(J37:J40),10)=0,0,10-MOD(SUM(J37:J40),10))</f>
        <v>0</v>
      </c>
      <c r="K42" s="17">
        <f t="shared" ref="K42" si="42">SUM(K37:K40)-SUM(L37:L40)</f>
        <v>0</v>
      </c>
      <c r="L42" s="17"/>
      <c r="M42" s="18">
        <f t="shared" ref="M42" si="43">IF(MOD(SUM(M37:M40),10)=0,0,10-MOD(SUM(M37:M40),10))</f>
        <v>0</v>
      </c>
      <c r="N42" s="17">
        <f t="shared" ref="N42" si="44">SUM(N37:N40)-SUM(O37:O40)</f>
        <v>0</v>
      </c>
      <c r="O42" s="17"/>
      <c r="P42" s="18">
        <f t="shared" ref="P42" si="45">IF(MOD(SUM(P37:P40),10)=0,0,10-MOD(SUM(P37:P40),10))</f>
        <v>0</v>
      </c>
      <c r="Q42" s="17">
        <f t="shared" ref="Q42" si="46">SUM(Q37:Q40)-SUM(R37:R40)</f>
        <v>0</v>
      </c>
      <c r="R42" s="17"/>
      <c r="S42" s="18">
        <f t="shared" ref="S42" si="47">IF(MOD(SUM(S37:S40),10)=0,0,10-MOD(SUM(S37:S40),10))</f>
        <v>0</v>
      </c>
      <c r="T42" s="5"/>
      <c r="U42" s="6"/>
      <c r="V42" s="6"/>
      <c r="W42" s="6"/>
      <c r="X42" s="6"/>
    </row>
    <row r="43" spans="1:24" ht="9" customHeight="1" thickBot="1" x14ac:dyDescent="0.3"/>
    <row r="44" spans="1:24" hidden="1" thickBot="1" x14ac:dyDescent="0.35"/>
    <row r="45" spans="1:24" ht="18.75" x14ac:dyDescent="0.3">
      <c r="A45" s="38" t="s">
        <v>14</v>
      </c>
      <c r="B45" s="102" t="s">
        <v>1</v>
      </c>
      <c r="C45" s="103"/>
      <c r="D45" s="104"/>
      <c r="E45" s="102" t="s">
        <v>5</v>
      </c>
      <c r="F45" s="103"/>
      <c r="G45" s="104"/>
      <c r="H45" s="102" t="s">
        <v>6</v>
      </c>
      <c r="I45" s="103"/>
      <c r="J45" s="104"/>
      <c r="K45" s="102" t="s">
        <v>7</v>
      </c>
      <c r="L45" s="103"/>
      <c r="M45" s="104"/>
      <c r="N45" s="102" t="s">
        <v>8</v>
      </c>
      <c r="O45" s="103"/>
      <c r="P45" s="104"/>
      <c r="Q45" s="102" t="s">
        <v>9</v>
      </c>
      <c r="R45" s="103"/>
      <c r="S45" s="104"/>
      <c r="T45" s="105" t="s">
        <v>10</v>
      </c>
      <c r="U45" s="106"/>
      <c r="V45" s="106"/>
      <c r="W45" s="106"/>
      <c r="X45" s="107"/>
    </row>
    <row r="46" spans="1:24" ht="15.75" x14ac:dyDescent="0.25">
      <c r="A46" s="19" t="s">
        <v>37</v>
      </c>
      <c r="B46" s="99" t="s">
        <v>2</v>
      </c>
      <c r="C46" s="95" t="s">
        <v>3</v>
      </c>
      <c r="D46" s="97" t="s">
        <v>4</v>
      </c>
      <c r="E46" s="99" t="s">
        <v>2</v>
      </c>
      <c r="F46" s="95" t="s">
        <v>3</v>
      </c>
      <c r="G46" s="97" t="s">
        <v>4</v>
      </c>
      <c r="H46" s="99" t="s">
        <v>2</v>
      </c>
      <c r="I46" s="95" t="s">
        <v>3</v>
      </c>
      <c r="J46" s="97" t="s">
        <v>4</v>
      </c>
      <c r="K46" s="99" t="s">
        <v>2</v>
      </c>
      <c r="L46" s="95" t="s">
        <v>3</v>
      </c>
      <c r="M46" s="97" t="s">
        <v>4</v>
      </c>
      <c r="N46" s="99" t="s">
        <v>2</v>
      </c>
      <c r="O46" s="95" t="s">
        <v>3</v>
      </c>
      <c r="P46" s="97" t="s">
        <v>4</v>
      </c>
      <c r="Q46" s="99" t="s">
        <v>2</v>
      </c>
      <c r="R46" s="95" t="s">
        <v>3</v>
      </c>
      <c r="S46" s="97" t="s">
        <v>4</v>
      </c>
      <c r="T46" s="108" t="s">
        <v>11</v>
      </c>
      <c r="U46" s="110" t="s">
        <v>12</v>
      </c>
      <c r="V46" s="15"/>
      <c r="W46" s="15"/>
      <c r="X46" s="112" t="s">
        <v>13</v>
      </c>
    </row>
    <row r="47" spans="1:24" ht="15.75" x14ac:dyDescent="0.25">
      <c r="A47" s="20" t="s">
        <v>34</v>
      </c>
      <c r="B47" s="100"/>
      <c r="C47" s="96"/>
      <c r="D47" s="98"/>
      <c r="E47" s="100"/>
      <c r="F47" s="96"/>
      <c r="G47" s="98"/>
      <c r="H47" s="100"/>
      <c r="I47" s="96"/>
      <c r="J47" s="98"/>
      <c r="K47" s="100"/>
      <c r="L47" s="96"/>
      <c r="M47" s="98"/>
      <c r="N47" s="100"/>
      <c r="O47" s="96"/>
      <c r="P47" s="98"/>
      <c r="Q47" s="100"/>
      <c r="R47" s="96"/>
      <c r="S47" s="98"/>
      <c r="T47" s="109"/>
      <c r="U47" s="111"/>
      <c r="V47" s="16"/>
      <c r="W47" s="16"/>
      <c r="X47" s="113"/>
    </row>
    <row r="48" spans="1:24" ht="15.75" x14ac:dyDescent="0.25">
      <c r="A48" s="36" t="s">
        <v>23</v>
      </c>
      <c r="B48" s="60">
        <v>70</v>
      </c>
      <c r="C48" s="61">
        <v>50</v>
      </c>
      <c r="D48" s="62">
        <v>9</v>
      </c>
      <c r="E48" s="60">
        <v>57</v>
      </c>
      <c r="F48" s="61">
        <v>63</v>
      </c>
      <c r="G48" s="62">
        <v>1</v>
      </c>
      <c r="H48" s="60">
        <v>0</v>
      </c>
      <c r="I48" s="61">
        <v>0</v>
      </c>
      <c r="J48" s="62">
        <v>0</v>
      </c>
      <c r="K48" s="60">
        <v>57</v>
      </c>
      <c r="L48" s="61">
        <v>63</v>
      </c>
      <c r="M48" s="62">
        <v>1</v>
      </c>
      <c r="N48" s="60"/>
      <c r="O48" s="61"/>
      <c r="P48" s="62"/>
      <c r="Q48" s="60"/>
      <c r="R48" s="61"/>
      <c r="S48" s="62"/>
      <c r="T48" s="7">
        <f>B48+E48+H48+K48+N48+Q48-C48-F48-I48-L48-O48-R48</f>
        <v>8</v>
      </c>
      <c r="U48" s="8">
        <f>D48+G48+J48+M48+P48+S48</f>
        <v>11</v>
      </c>
      <c r="V48" s="9">
        <f>U48*1000+T48</f>
        <v>11008</v>
      </c>
      <c r="W48" s="9">
        <f>LARGE(V$48:V$51,1)</f>
        <v>18999</v>
      </c>
      <c r="X48" s="10" t="str">
        <f>IF(U48=0,"",IF(V48=W$48,"1st",IF(V48=W$49,"2nd",IF(V48=W$50,"3rd"," "))))</f>
        <v>2nd</v>
      </c>
    </row>
    <row r="49" spans="1:24" ht="15.75" x14ac:dyDescent="0.25">
      <c r="A49" s="36" t="s">
        <v>24</v>
      </c>
      <c r="B49" s="60">
        <v>0</v>
      </c>
      <c r="C49" s="61">
        <v>0</v>
      </c>
      <c r="D49" s="62">
        <v>0</v>
      </c>
      <c r="E49" s="60">
        <v>63</v>
      </c>
      <c r="F49" s="61">
        <v>57</v>
      </c>
      <c r="G49" s="62">
        <v>9</v>
      </c>
      <c r="H49" s="60">
        <v>60</v>
      </c>
      <c r="I49" s="61">
        <v>73</v>
      </c>
      <c r="J49" s="62">
        <v>1</v>
      </c>
      <c r="K49" s="60">
        <v>0</v>
      </c>
      <c r="L49" s="61">
        <v>0</v>
      </c>
      <c r="M49" s="62">
        <v>0</v>
      </c>
      <c r="N49" s="60"/>
      <c r="O49" s="61"/>
      <c r="P49" s="62"/>
      <c r="Q49" s="60"/>
      <c r="R49" s="61"/>
      <c r="S49" s="62"/>
      <c r="T49" s="7">
        <f t="shared" ref="T49:T51" si="48">B49+E49+H49+K49+N49+Q49-C49-F49-I49-L49-O49-R49</f>
        <v>-7</v>
      </c>
      <c r="U49" s="8">
        <f t="shared" ref="U49:U51" si="49">D49+G49+J49+M49+P49+S49</f>
        <v>10</v>
      </c>
      <c r="V49" s="9">
        <f t="shared" ref="V49:V51" si="50">U49*1000+T49</f>
        <v>9993</v>
      </c>
      <c r="W49" s="9">
        <f>LARGE(V$48:V$51,2)</f>
        <v>11008</v>
      </c>
      <c r="X49" s="10" t="str">
        <f t="shared" ref="X49:X51" si="51">IF(U49=0,"",IF(V49=W$48,"1st",IF(V49=W$49,"2nd",IF(V49=W$50,"3rd"," "))))</f>
        <v>3rd</v>
      </c>
    </row>
    <row r="50" spans="1:24" ht="15.75" x14ac:dyDescent="0.25">
      <c r="A50" s="36" t="s">
        <v>71</v>
      </c>
      <c r="B50" s="60">
        <v>50</v>
      </c>
      <c r="C50" s="61">
        <v>70</v>
      </c>
      <c r="D50" s="62">
        <v>1</v>
      </c>
      <c r="E50" s="60">
        <v>0</v>
      </c>
      <c r="F50" s="61">
        <v>0</v>
      </c>
      <c r="G50" s="62">
        <v>0</v>
      </c>
      <c r="H50" s="60">
        <v>73</v>
      </c>
      <c r="I50" s="61">
        <v>60</v>
      </c>
      <c r="J50" s="62">
        <v>9</v>
      </c>
      <c r="K50" s="60">
        <v>63</v>
      </c>
      <c r="L50" s="61">
        <v>57</v>
      </c>
      <c r="M50" s="62">
        <v>9</v>
      </c>
      <c r="N50" s="60"/>
      <c r="O50" s="61"/>
      <c r="P50" s="62"/>
      <c r="Q50" s="60"/>
      <c r="R50" s="61"/>
      <c r="S50" s="62"/>
      <c r="T50" s="7">
        <f t="shared" si="48"/>
        <v>-1</v>
      </c>
      <c r="U50" s="8">
        <f t="shared" si="49"/>
        <v>19</v>
      </c>
      <c r="V50" s="9">
        <f t="shared" si="50"/>
        <v>18999</v>
      </c>
      <c r="W50" s="9">
        <f>LARGE(V$48:V$51,3)</f>
        <v>9993</v>
      </c>
      <c r="X50" s="10" t="str">
        <f t="shared" si="51"/>
        <v>1st</v>
      </c>
    </row>
    <row r="51" spans="1:24" ht="16.5" thickBot="1" x14ac:dyDescent="0.3">
      <c r="A51" s="37" t="s">
        <v>66</v>
      </c>
      <c r="B51" s="66">
        <v>0</v>
      </c>
      <c r="C51" s="67">
        <v>0</v>
      </c>
      <c r="D51" s="68">
        <v>0</v>
      </c>
      <c r="E51" s="66">
        <v>0</v>
      </c>
      <c r="F51" s="67">
        <v>0</v>
      </c>
      <c r="G51" s="68">
        <v>0</v>
      </c>
      <c r="H51" s="66">
        <v>0</v>
      </c>
      <c r="I51" s="67">
        <v>0</v>
      </c>
      <c r="J51" s="68">
        <v>0</v>
      </c>
      <c r="K51" s="66">
        <v>0</v>
      </c>
      <c r="L51" s="67">
        <v>0</v>
      </c>
      <c r="M51" s="68">
        <v>0</v>
      </c>
      <c r="N51" s="66"/>
      <c r="O51" s="67"/>
      <c r="P51" s="68"/>
      <c r="Q51" s="66"/>
      <c r="R51" s="67"/>
      <c r="S51" s="68"/>
      <c r="T51" s="11">
        <f t="shared" si="48"/>
        <v>0</v>
      </c>
      <c r="U51" s="12">
        <f t="shared" si="49"/>
        <v>0</v>
      </c>
      <c r="V51" s="13">
        <f t="shared" si="50"/>
        <v>0</v>
      </c>
      <c r="W51" s="13"/>
      <c r="X51" s="14" t="str">
        <f t="shared" si="51"/>
        <v/>
      </c>
    </row>
    <row r="52" spans="1:24" ht="1.9" customHeight="1" x14ac:dyDescent="0.25">
      <c r="A52" s="2"/>
      <c r="B52" s="3"/>
      <c r="C52" s="3"/>
      <c r="D52" s="4"/>
      <c r="E52" s="3"/>
      <c r="F52" s="3"/>
      <c r="G52" s="4"/>
      <c r="H52" s="3"/>
      <c r="I52" s="3"/>
      <c r="J52" s="4"/>
      <c r="K52" s="3"/>
      <c r="L52" s="3"/>
      <c r="M52" s="4"/>
      <c r="N52" s="3"/>
      <c r="O52" s="3"/>
      <c r="P52" s="4"/>
      <c r="Q52" s="3"/>
      <c r="R52" s="3"/>
      <c r="S52" s="4"/>
      <c r="T52" s="5"/>
      <c r="U52" s="6"/>
      <c r="V52" s="6"/>
      <c r="W52" s="6"/>
      <c r="X52" s="6"/>
    </row>
    <row r="53" spans="1:24" ht="6.6" customHeight="1" x14ac:dyDescent="0.25">
      <c r="A53" s="2"/>
      <c r="B53" s="17">
        <f>SUM(B48:B51)-SUM(C48:C51)</f>
        <v>0</v>
      </c>
      <c r="C53" s="17"/>
      <c r="D53" s="18">
        <f>IF(MOD(SUM(D48:D51),10)=0,0,10-MOD(SUM(D48:D51),10))</f>
        <v>0</v>
      </c>
      <c r="E53" s="17">
        <f t="shared" ref="E53" si="52">SUM(E48:E51)-SUM(F48:F51)</f>
        <v>0</v>
      </c>
      <c r="F53" s="17"/>
      <c r="G53" s="18">
        <f t="shared" ref="G53" si="53">IF(MOD(SUM(G48:G51),10)=0,0,10-MOD(SUM(G48:G51),10))</f>
        <v>0</v>
      </c>
      <c r="H53" s="17">
        <f t="shared" ref="H53" si="54">SUM(H48:H51)-SUM(I48:I51)</f>
        <v>0</v>
      </c>
      <c r="I53" s="17"/>
      <c r="J53" s="18">
        <f t="shared" ref="J53" si="55">IF(MOD(SUM(J48:J51),10)=0,0,10-MOD(SUM(J48:J51),10))</f>
        <v>0</v>
      </c>
      <c r="K53" s="17">
        <f t="shared" ref="K53" si="56">SUM(K48:K51)-SUM(L48:L51)</f>
        <v>0</v>
      </c>
      <c r="L53" s="17"/>
      <c r="M53" s="18">
        <f t="shared" ref="M53" si="57">IF(MOD(SUM(M48:M51),10)=0,0,10-MOD(SUM(M48:M51),10))</f>
        <v>0</v>
      </c>
      <c r="N53" s="17">
        <f t="shared" ref="N53" si="58">SUM(N48:N51)-SUM(O48:O51)</f>
        <v>0</v>
      </c>
      <c r="O53" s="17"/>
      <c r="P53" s="18">
        <f t="shared" ref="P53" si="59">IF(MOD(SUM(P48:P51),10)=0,0,10-MOD(SUM(P48:P51),10))</f>
        <v>0</v>
      </c>
      <c r="Q53" s="17">
        <f t="shared" ref="Q53" si="60">SUM(Q48:Q51)-SUM(R48:R51)</f>
        <v>0</v>
      </c>
      <c r="R53" s="17"/>
      <c r="S53" s="18">
        <f t="shared" ref="S53" si="61">IF(MOD(SUM(S48:S51),10)=0,0,10-MOD(SUM(S48:S51),10))</f>
        <v>0</v>
      </c>
      <c r="T53" s="5"/>
      <c r="U53" s="6"/>
      <c r="V53" s="6"/>
      <c r="W53" s="6"/>
      <c r="X53" s="6"/>
    </row>
    <row r="54" spans="1:24" ht="9" customHeight="1" thickBot="1" x14ac:dyDescent="0.3"/>
    <row r="55" spans="1:24" hidden="1" thickBot="1" x14ac:dyDescent="0.35"/>
    <row r="56" spans="1:24" ht="18.75" x14ac:dyDescent="0.3">
      <c r="A56" s="38" t="s">
        <v>14</v>
      </c>
      <c r="B56" s="102" t="s">
        <v>1</v>
      </c>
      <c r="C56" s="103"/>
      <c r="D56" s="104"/>
      <c r="E56" s="102" t="s">
        <v>5</v>
      </c>
      <c r="F56" s="103"/>
      <c r="G56" s="104"/>
      <c r="H56" s="102" t="s">
        <v>6</v>
      </c>
      <c r="I56" s="103"/>
      <c r="J56" s="104"/>
      <c r="K56" s="102" t="s">
        <v>7</v>
      </c>
      <c r="L56" s="103"/>
      <c r="M56" s="104"/>
      <c r="N56" s="102" t="s">
        <v>8</v>
      </c>
      <c r="O56" s="103"/>
      <c r="P56" s="104"/>
      <c r="Q56" s="102" t="s">
        <v>9</v>
      </c>
      <c r="R56" s="103"/>
      <c r="S56" s="104"/>
      <c r="T56" s="105" t="s">
        <v>10</v>
      </c>
      <c r="U56" s="106"/>
      <c r="V56" s="106"/>
      <c r="W56" s="106"/>
      <c r="X56" s="107"/>
    </row>
    <row r="57" spans="1:24" ht="15.75" x14ac:dyDescent="0.25">
      <c r="A57" s="19" t="s">
        <v>38</v>
      </c>
      <c r="B57" s="99" t="s">
        <v>2</v>
      </c>
      <c r="C57" s="95" t="s">
        <v>3</v>
      </c>
      <c r="D57" s="97" t="s">
        <v>4</v>
      </c>
      <c r="E57" s="99" t="s">
        <v>2</v>
      </c>
      <c r="F57" s="95" t="s">
        <v>3</v>
      </c>
      <c r="G57" s="97" t="s">
        <v>4</v>
      </c>
      <c r="H57" s="99" t="s">
        <v>2</v>
      </c>
      <c r="I57" s="95" t="s">
        <v>3</v>
      </c>
      <c r="J57" s="97" t="s">
        <v>4</v>
      </c>
      <c r="K57" s="99" t="s">
        <v>2</v>
      </c>
      <c r="L57" s="95" t="s">
        <v>3</v>
      </c>
      <c r="M57" s="97" t="s">
        <v>4</v>
      </c>
      <c r="N57" s="99" t="s">
        <v>2</v>
      </c>
      <c r="O57" s="95" t="s">
        <v>3</v>
      </c>
      <c r="P57" s="97" t="s">
        <v>4</v>
      </c>
      <c r="Q57" s="99" t="s">
        <v>2</v>
      </c>
      <c r="R57" s="95" t="s">
        <v>3</v>
      </c>
      <c r="S57" s="97" t="s">
        <v>4</v>
      </c>
      <c r="T57" s="108" t="s">
        <v>11</v>
      </c>
      <c r="U57" s="110" t="s">
        <v>12</v>
      </c>
      <c r="V57" s="15"/>
      <c r="W57" s="15"/>
      <c r="X57" s="112" t="s">
        <v>13</v>
      </c>
    </row>
    <row r="58" spans="1:24" ht="15.75" x14ac:dyDescent="0.25">
      <c r="A58" s="20" t="s">
        <v>34</v>
      </c>
      <c r="B58" s="100"/>
      <c r="C58" s="96"/>
      <c r="D58" s="98"/>
      <c r="E58" s="100"/>
      <c r="F58" s="96"/>
      <c r="G58" s="98"/>
      <c r="H58" s="100"/>
      <c r="I58" s="96"/>
      <c r="J58" s="98"/>
      <c r="K58" s="100"/>
      <c r="L58" s="96"/>
      <c r="M58" s="98"/>
      <c r="N58" s="100"/>
      <c r="O58" s="96"/>
      <c r="P58" s="98"/>
      <c r="Q58" s="100"/>
      <c r="R58" s="96"/>
      <c r="S58" s="98"/>
      <c r="T58" s="109"/>
      <c r="U58" s="111"/>
      <c r="V58" s="16"/>
      <c r="W58" s="16"/>
      <c r="X58" s="113"/>
    </row>
    <row r="59" spans="1:24" ht="15.75" x14ac:dyDescent="0.25">
      <c r="A59" s="36" t="s">
        <v>19</v>
      </c>
      <c r="B59" s="60">
        <v>63</v>
      </c>
      <c r="C59" s="61">
        <v>57</v>
      </c>
      <c r="D59" s="62">
        <v>9</v>
      </c>
      <c r="E59" s="60">
        <v>0</v>
      </c>
      <c r="F59" s="61">
        <v>0</v>
      </c>
      <c r="G59" s="62">
        <v>0</v>
      </c>
      <c r="H59" s="60">
        <v>44</v>
      </c>
      <c r="I59" s="61">
        <v>66</v>
      </c>
      <c r="J59" s="62">
        <v>0.5</v>
      </c>
      <c r="K59" s="60">
        <v>53</v>
      </c>
      <c r="L59" s="61">
        <v>62</v>
      </c>
      <c r="M59" s="62">
        <v>1</v>
      </c>
      <c r="N59" s="60"/>
      <c r="O59" s="61"/>
      <c r="P59" s="62"/>
      <c r="Q59" s="60"/>
      <c r="R59" s="61"/>
      <c r="S59" s="62"/>
      <c r="T59" s="7">
        <f>B59+E59+H59+K59+N59+Q59-C59-F59-I59-L59-O59-R59</f>
        <v>-25</v>
      </c>
      <c r="U59" s="8">
        <f>D59+G59+J59+M59+P59+S59</f>
        <v>10.5</v>
      </c>
      <c r="V59" s="9">
        <f>U59*1000+T59</f>
        <v>10475</v>
      </c>
      <c r="W59" s="9">
        <f>LARGE(V$59:V$62,1)</f>
        <v>19544</v>
      </c>
      <c r="X59" s="10" t="str">
        <f>IF(U59=0,"",IF(V59=W$59,"1st",IF(V59=W$60,"2nd",IF(V59=W$61,"3rd"," "))))</f>
        <v>2nd</v>
      </c>
    </row>
    <row r="60" spans="1:24" ht="15.75" x14ac:dyDescent="0.25">
      <c r="A60" s="36" t="s">
        <v>26</v>
      </c>
      <c r="B60" s="60">
        <v>57</v>
      </c>
      <c r="C60" s="61">
        <v>63</v>
      </c>
      <c r="D60" s="62">
        <v>1</v>
      </c>
      <c r="E60" s="60">
        <v>45</v>
      </c>
      <c r="F60" s="61">
        <v>67</v>
      </c>
      <c r="G60" s="62">
        <v>0</v>
      </c>
      <c r="H60" s="60">
        <v>0</v>
      </c>
      <c r="I60" s="61">
        <v>0</v>
      </c>
      <c r="J60" s="62">
        <v>0</v>
      </c>
      <c r="K60" s="60">
        <v>62</v>
      </c>
      <c r="L60" s="61">
        <v>53</v>
      </c>
      <c r="M60" s="62">
        <v>9</v>
      </c>
      <c r="N60" s="60"/>
      <c r="O60" s="61"/>
      <c r="P60" s="62"/>
      <c r="Q60" s="60"/>
      <c r="R60" s="61"/>
      <c r="S60" s="62"/>
      <c r="T60" s="7">
        <f t="shared" ref="T60:T62" si="62">B60+E60+H60+K60+N60+Q60-C60-F60-I60-L60-O60-R60</f>
        <v>-19</v>
      </c>
      <c r="U60" s="8">
        <f t="shared" ref="U60:U62" si="63">D60+G60+J60+M60+P60+S60</f>
        <v>10</v>
      </c>
      <c r="V60" s="9">
        <f t="shared" ref="V60:V62" si="64">U60*1000+T60</f>
        <v>9981</v>
      </c>
      <c r="W60" s="9">
        <f>LARGE(V$59:V$62,2)</f>
        <v>10475</v>
      </c>
      <c r="X60" s="10" t="str">
        <f t="shared" ref="X60:X62" si="65">IF(U60=0,"",IF(V60=W$59,"1st",IF(V60=W$60,"2nd",IF(V60=W$61,"3rd"," "))))</f>
        <v>3rd</v>
      </c>
    </row>
    <row r="61" spans="1:24" ht="15.75" x14ac:dyDescent="0.25">
      <c r="A61" s="36" t="s">
        <v>52</v>
      </c>
      <c r="B61" s="60">
        <v>0</v>
      </c>
      <c r="C61" s="61">
        <v>0</v>
      </c>
      <c r="D61" s="62">
        <v>0</v>
      </c>
      <c r="E61" s="60">
        <v>67</v>
      </c>
      <c r="F61" s="61">
        <v>45</v>
      </c>
      <c r="G61" s="62">
        <v>10</v>
      </c>
      <c r="H61" s="60">
        <v>66</v>
      </c>
      <c r="I61" s="61">
        <v>44</v>
      </c>
      <c r="J61" s="62">
        <v>9.5</v>
      </c>
      <c r="K61" s="60">
        <v>0</v>
      </c>
      <c r="L61" s="61">
        <v>0</v>
      </c>
      <c r="M61" s="62">
        <v>0</v>
      </c>
      <c r="N61" s="60"/>
      <c r="O61" s="61"/>
      <c r="P61" s="62"/>
      <c r="Q61" s="60"/>
      <c r="R61" s="61"/>
      <c r="S61" s="62"/>
      <c r="T61" s="7">
        <f t="shared" si="62"/>
        <v>44</v>
      </c>
      <c r="U61" s="8">
        <f t="shared" si="63"/>
        <v>19.5</v>
      </c>
      <c r="V61" s="9">
        <f t="shared" si="64"/>
        <v>19544</v>
      </c>
      <c r="W61" s="9">
        <f>LARGE(V$59:V$62,3)</f>
        <v>9981</v>
      </c>
      <c r="X61" s="10" t="str">
        <f t="shared" si="65"/>
        <v>1st</v>
      </c>
    </row>
    <row r="62" spans="1:24" ht="16.5" thickBot="1" x14ac:dyDescent="0.3">
      <c r="A62" s="37" t="s">
        <v>66</v>
      </c>
      <c r="B62" s="66">
        <v>0</v>
      </c>
      <c r="C62" s="67">
        <v>0</v>
      </c>
      <c r="D62" s="68">
        <v>0</v>
      </c>
      <c r="E62" s="66">
        <v>0</v>
      </c>
      <c r="F62" s="67">
        <v>0</v>
      </c>
      <c r="G62" s="68">
        <v>0</v>
      </c>
      <c r="H62" s="66">
        <v>0</v>
      </c>
      <c r="I62" s="67">
        <v>0</v>
      </c>
      <c r="J62" s="68">
        <v>0</v>
      </c>
      <c r="K62" s="66">
        <v>0</v>
      </c>
      <c r="L62" s="67">
        <v>0</v>
      </c>
      <c r="M62" s="68">
        <v>0</v>
      </c>
      <c r="N62" s="66"/>
      <c r="O62" s="67"/>
      <c r="P62" s="68"/>
      <c r="Q62" s="66"/>
      <c r="R62" s="67"/>
      <c r="S62" s="68"/>
      <c r="T62" s="11">
        <f t="shared" si="62"/>
        <v>0</v>
      </c>
      <c r="U62" s="12">
        <f t="shared" si="63"/>
        <v>0</v>
      </c>
      <c r="V62" s="13">
        <f t="shared" si="64"/>
        <v>0</v>
      </c>
      <c r="W62" s="13"/>
      <c r="X62" s="14" t="str">
        <f t="shared" si="65"/>
        <v/>
      </c>
    </row>
    <row r="63" spans="1:24" ht="1.9" customHeight="1" x14ac:dyDescent="0.25">
      <c r="A63" s="2"/>
      <c r="B63" s="3"/>
      <c r="C63" s="3"/>
      <c r="D63" s="4"/>
      <c r="E63" s="3"/>
      <c r="F63" s="3"/>
      <c r="G63" s="4"/>
      <c r="H63" s="3"/>
      <c r="I63" s="3"/>
      <c r="J63" s="4"/>
      <c r="K63" s="3"/>
      <c r="L63" s="3"/>
      <c r="M63" s="4"/>
      <c r="N63" s="3"/>
      <c r="O63" s="3"/>
      <c r="P63" s="4"/>
      <c r="Q63" s="3"/>
      <c r="R63" s="3"/>
      <c r="S63" s="4"/>
      <c r="T63" s="5"/>
      <c r="U63" s="6"/>
      <c r="V63" s="6"/>
      <c r="W63" s="6"/>
      <c r="X63" s="6"/>
    </row>
    <row r="64" spans="1:24" ht="6.6" customHeight="1" x14ac:dyDescent="0.25">
      <c r="A64" s="2"/>
      <c r="B64" s="17">
        <f>SUM(B59:B62)-SUM(C59:C62)</f>
        <v>0</v>
      </c>
      <c r="C64" s="17"/>
      <c r="D64" s="18">
        <f>IF(MOD(SUM(D59:D62),10)=0,0,10-MOD(SUM(D59:D62),10))</f>
        <v>0</v>
      </c>
      <c r="E64" s="17">
        <f t="shared" ref="E64" si="66">SUM(E59:E62)-SUM(F59:F62)</f>
        <v>0</v>
      </c>
      <c r="F64" s="17"/>
      <c r="G64" s="18">
        <f t="shared" ref="G64" si="67">IF(MOD(SUM(G59:G62),10)=0,0,10-MOD(SUM(G59:G62),10))</f>
        <v>0</v>
      </c>
      <c r="H64" s="17">
        <f t="shared" ref="H64" si="68">SUM(H59:H62)-SUM(I59:I62)</f>
        <v>0</v>
      </c>
      <c r="I64" s="17"/>
      <c r="J64" s="18">
        <f t="shared" ref="J64" si="69">IF(MOD(SUM(J59:J62),10)=0,0,10-MOD(SUM(J59:J62),10))</f>
        <v>0</v>
      </c>
      <c r="K64" s="17">
        <f t="shared" ref="K64" si="70">SUM(K59:K62)-SUM(L59:L62)</f>
        <v>0</v>
      </c>
      <c r="L64" s="17"/>
      <c r="M64" s="18">
        <f t="shared" ref="M64" si="71">IF(MOD(SUM(M59:M62),10)=0,0,10-MOD(SUM(M59:M62),10))</f>
        <v>0</v>
      </c>
      <c r="N64" s="17">
        <f t="shared" ref="N64" si="72">SUM(N59:N62)-SUM(O59:O62)</f>
        <v>0</v>
      </c>
      <c r="O64" s="17"/>
      <c r="P64" s="18">
        <f t="shared" ref="P64" si="73">IF(MOD(SUM(P59:P62),10)=0,0,10-MOD(SUM(P59:P62),10))</f>
        <v>0</v>
      </c>
      <c r="Q64" s="17">
        <f t="shared" ref="Q64" si="74">SUM(Q59:Q62)-SUM(R59:R62)</f>
        <v>0</v>
      </c>
      <c r="R64" s="17"/>
      <c r="S64" s="18">
        <f t="shared" ref="S64" si="75">IF(MOD(SUM(S59:S62),10)=0,0,10-MOD(SUM(S59:S62),10))</f>
        <v>0</v>
      </c>
      <c r="T64" s="5"/>
      <c r="U64" s="6"/>
      <c r="V64" s="6"/>
      <c r="W64" s="6"/>
      <c r="X64" s="6"/>
    </row>
  </sheetData>
  <sheetProtection selectLockedCells="1"/>
  <mergeCells count="169">
    <mergeCell ref="T57:T58"/>
    <mergeCell ref="U57:U58"/>
    <mergeCell ref="X57:X58"/>
    <mergeCell ref="N57:N58"/>
    <mergeCell ref="O57:O58"/>
    <mergeCell ref="P57:P58"/>
    <mergeCell ref="Q57:Q58"/>
    <mergeCell ref="R57:R58"/>
    <mergeCell ref="S57:S58"/>
    <mergeCell ref="H57:H58"/>
    <mergeCell ref="I57:I58"/>
    <mergeCell ref="J57:J58"/>
    <mergeCell ref="K57:K58"/>
    <mergeCell ref="L57:L58"/>
    <mergeCell ref="M57:M58"/>
    <mergeCell ref="B57:B58"/>
    <mergeCell ref="C57:C58"/>
    <mergeCell ref="D57:D58"/>
    <mergeCell ref="E57:E58"/>
    <mergeCell ref="F57:F58"/>
    <mergeCell ref="G57:G58"/>
    <mergeCell ref="T46:T47"/>
    <mergeCell ref="U46:U47"/>
    <mergeCell ref="X46:X47"/>
    <mergeCell ref="B56:D56"/>
    <mergeCell ref="E56:G56"/>
    <mergeCell ref="H56:J56"/>
    <mergeCell ref="K56:M56"/>
    <mergeCell ref="N56:P56"/>
    <mergeCell ref="Q56:S56"/>
    <mergeCell ref="T56:X56"/>
    <mergeCell ref="N46:N47"/>
    <mergeCell ref="O46:O47"/>
    <mergeCell ref="P46:P47"/>
    <mergeCell ref="Q46:Q47"/>
    <mergeCell ref="R46:R47"/>
    <mergeCell ref="S46:S47"/>
    <mergeCell ref="H46:H47"/>
    <mergeCell ref="I46:I47"/>
    <mergeCell ref="J46:J47"/>
    <mergeCell ref="K46:K47"/>
    <mergeCell ref="L46:L47"/>
    <mergeCell ref="M46:M47"/>
    <mergeCell ref="B46:B47"/>
    <mergeCell ref="C46:C47"/>
    <mergeCell ref="D46:D47"/>
    <mergeCell ref="E46:E47"/>
    <mergeCell ref="F46:F47"/>
    <mergeCell ref="G46:G47"/>
    <mergeCell ref="T35:T36"/>
    <mergeCell ref="U35:U36"/>
    <mergeCell ref="X35:X36"/>
    <mergeCell ref="B45:D45"/>
    <mergeCell ref="E45:G45"/>
    <mergeCell ref="H45:J45"/>
    <mergeCell ref="K45:M45"/>
    <mergeCell ref="N45:P45"/>
    <mergeCell ref="Q45:S45"/>
    <mergeCell ref="T45:X45"/>
    <mergeCell ref="N35:N36"/>
    <mergeCell ref="O35:O36"/>
    <mergeCell ref="P35:P36"/>
    <mergeCell ref="Q35:Q36"/>
    <mergeCell ref="R35:R36"/>
    <mergeCell ref="S35:S36"/>
    <mergeCell ref="H35:H36"/>
    <mergeCell ref="I35:I36"/>
    <mergeCell ref="J35:J36"/>
    <mergeCell ref="K35:K36"/>
    <mergeCell ref="L35:L36"/>
    <mergeCell ref="M35:M36"/>
    <mergeCell ref="B35:B36"/>
    <mergeCell ref="C35:C36"/>
    <mergeCell ref="D35:D36"/>
    <mergeCell ref="E35:E36"/>
    <mergeCell ref="F35:F36"/>
    <mergeCell ref="G35:G36"/>
    <mergeCell ref="T24:T25"/>
    <mergeCell ref="E24:E25"/>
    <mergeCell ref="F24:F25"/>
    <mergeCell ref="G24:G25"/>
    <mergeCell ref="U24:U25"/>
    <mergeCell ref="X24:X25"/>
    <mergeCell ref="B34:D34"/>
    <mergeCell ref="E34:G34"/>
    <mergeCell ref="H34:J34"/>
    <mergeCell ref="K34:M34"/>
    <mergeCell ref="N34:P34"/>
    <mergeCell ref="Q34:S34"/>
    <mergeCell ref="T34:X34"/>
    <mergeCell ref="N24:N25"/>
    <mergeCell ref="O24:O25"/>
    <mergeCell ref="P24:P25"/>
    <mergeCell ref="Q24:Q25"/>
    <mergeCell ref="R24:R25"/>
    <mergeCell ref="S24:S25"/>
    <mergeCell ref="H24:H25"/>
    <mergeCell ref="I24:I25"/>
    <mergeCell ref="J24:J25"/>
    <mergeCell ref="K24:K25"/>
    <mergeCell ref="L24:L25"/>
    <mergeCell ref="M24:M25"/>
    <mergeCell ref="B24:B25"/>
    <mergeCell ref="C24:C25"/>
    <mergeCell ref="D24:D25"/>
    <mergeCell ref="T14:T15"/>
    <mergeCell ref="U14:U15"/>
    <mergeCell ref="X14:X15"/>
    <mergeCell ref="B23:D23"/>
    <mergeCell ref="E23:G23"/>
    <mergeCell ref="H23:J23"/>
    <mergeCell ref="K23:M23"/>
    <mergeCell ref="N23:P23"/>
    <mergeCell ref="Q23:S23"/>
    <mergeCell ref="T23:X23"/>
    <mergeCell ref="N14:N15"/>
    <mergeCell ref="O14:O15"/>
    <mergeCell ref="P14:P15"/>
    <mergeCell ref="Q14:Q15"/>
    <mergeCell ref="R14:R15"/>
    <mergeCell ref="S14:S15"/>
    <mergeCell ref="H14:H15"/>
    <mergeCell ref="I14:I15"/>
    <mergeCell ref="J14:J15"/>
    <mergeCell ref="K14:K15"/>
    <mergeCell ref="L14:L15"/>
    <mergeCell ref="M14:M15"/>
    <mergeCell ref="B14:B15"/>
    <mergeCell ref="C14:C15"/>
    <mergeCell ref="D14:D15"/>
    <mergeCell ref="E14:E15"/>
    <mergeCell ref="F14:F15"/>
    <mergeCell ref="G14:G15"/>
    <mergeCell ref="T4:T5"/>
    <mergeCell ref="U4:U5"/>
    <mergeCell ref="X4:X5"/>
    <mergeCell ref="B13:D13"/>
    <mergeCell ref="E13:G13"/>
    <mergeCell ref="H13:J13"/>
    <mergeCell ref="K13:M13"/>
    <mergeCell ref="N13:P13"/>
    <mergeCell ref="Q13:S13"/>
    <mergeCell ref="T13:X13"/>
    <mergeCell ref="N4:N5"/>
    <mergeCell ref="O4:O5"/>
    <mergeCell ref="P4:P5"/>
    <mergeCell ref="Q4:Q5"/>
    <mergeCell ref="R4:R5"/>
    <mergeCell ref="S4:S5"/>
    <mergeCell ref="H4:H5"/>
    <mergeCell ref="I4:I5"/>
    <mergeCell ref="J4:J5"/>
    <mergeCell ref="K4:K5"/>
    <mergeCell ref="L4:L5"/>
    <mergeCell ref="M4:M5"/>
    <mergeCell ref="B4:B5"/>
    <mergeCell ref="C4:C5"/>
    <mergeCell ref="D4:D5"/>
    <mergeCell ref="E4:E5"/>
    <mergeCell ref="F4:F5"/>
    <mergeCell ref="G4:G5"/>
    <mergeCell ref="A1:X1"/>
    <mergeCell ref="B3:D3"/>
    <mergeCell ref="E3:G3"/>
    <mergeCell ref="H3:J3"/>
    <mergeCell ref="K3:M3"/>
    <mergeCell ref="N3:P3"/>
    <mergeCell ref="Q3:S3"/>
    <mergeCell ref="T3:X3"/>
  </mergeCells>
  <conditionalFormatting sqref="B11:S11">
    <cfRule type="cellIs" dxfId="73" priority="20" operator="equal">
      <formula>0</formula>
    </cfRule>
  </conditionalFormatting>
  <conditionalFormatting sqref="T9:W9 T6:V8">
    <cfRule type="cellIs" dxfId="72" priority="18" operator="equal">
      <formula>0</formula>
    </cfRule>
    <cfRule type="cellIs" priority="19" operator="equal">
      <formula>0</formula>
    </cfRule>
  </conditionalFormatting>
  <conditionalFormatting sqref="B21:S21">
    <cfRule type="cellIs" dxfId="71" priority="17" operator="equal">
      <formula>0</formula>
    </cfRule>
  </conditionalFormatting>
  <conditionalFormatting sqref="T16:W19">
    <cfRule type="cellIs" dxfId="70" priority="15" operator="equal">
      <formula>0</formula>
    </cfRule>
    <cfRule type="cellIs" priority="16" operator="equal">
      <formula>0</formula>
    </cfRule>
  </conditionalFormatting>
  <conditionalFormatting sqref="B31:S31">
    <cfRule type="cellIs" dxfId="69" priority="14" operator="equal">
      <formula>0</formula>
    </cfRule>
  </conditionalFormatting>
  <conditionalFormatting sqref="T26:W29">
    <cfRule type="cellIs" dxfId="68" priority="12" operator="equal">
      <formula>0</formula>
    </cfRule>
    <cfRule type="cellIs" priority="13" operator="equal">
      <formula>0</formula>
    </cfRule>
  </conditionalFormatting>
  <conditionalFormatting sqref="B42:S42">
    <cfRule type="cellIs" dxfId="67" priority="11" operator="equal">
      <formula>0</formula>
    </cfRule>
  </conditionalFormatting>
  <conditionalFormatting sqref="T37:W40">
    <cfRule type="cellIs" dxfId="66" priority="9" operator="equal">
      <formula>0</formula>
    </cfRule>
    <cfRule type="cellIs" priority="10" operator="equal">
      <formula>0</formula>
    </cfRule>
  </conditionalFormatting>
  <conditionalFormatting sqref="B53:S53">
    <cfRule type="cellIs" dxfId="65" priority="8" operator="equal">
      <formula>0</formula>
    </cfRule>
  </conditionalFormatting>
  <conditionalFormatting sqref="T48:W51">
    <cfRule type="cellIs" dxfId="64" priority="6" operator="equal">
      <formula>0</formula>
    </cfRule>
    <cfRule type="cellIs" priority="7" operator="equal">
      <formula>0</formula>
    </cfRule>
  </conditionalFormatting>
  <conditionalFormatting sqref="B64:S64">
    <cfRule type="cellIs" dxfId="63" priority="5" operator="equal">
      <formula>0</formula>
    </cfRule>
  </conditionalFormatting>
  <conditionalFormatting sqref="T59:W62">
    <cfRule type="cellIs" dxfId="62" priority="3" operator="equal">
      <formula>0</formula>
    </cfRule>
    <cfRule type="cellIs" priority="4" operator="equal">
      <formula>0</formula>
    </cfRule>
  </conditionalFormatting>
  <conditionalFormatting sqref="W6:W8">
    <cfRule type="cellIs" dxfId="61" priority="1" operator="equal">
      <formula>0</formula>
    </cfRule>
    <cfRule type="cellIs" priority="2" operator="equal">
      <formula>0</formula>
    </cfRule>
  </conditionalFormatting>
  <pageMargins left="0.19685039370078741" right="0" top="0.23622047244094491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4"/>
  <sheetViews>
    <sheetView showGridLines="0" zoomScaleNormal="100" workbookViewId="0">
      <selection activeCell="AG13" sqref="AG13"/>
    </sheetView>
  </sheetViews>
  <sheetFormatPr defaultColWidth="9.140625" defaultRowHeight="15" x14ac:dyDescent="0.25"/>
  <cols>
    <col min="1" max="1" width="15.5703125" style="1" customWidth="1"/>
    <col min="2" max="3" width="3.42578125" style="1" customWidth="1"/>
    <col min="4" max="4" width="4.28515625" style="1" customWidth="1"/>
    <col min="5" max="6" width="3.42578125" style="1" customWidth="1"/>
    <col min="7" max="7" width="4.28515625" style="1" customWidth="1"/>
    <col min="8" max="9" width="3.42578125" style="1" customWidth="1"/>
    <col min="10" max="10" width="4.28515625" style="1" customWidth="1"/>
    <col min="11" max="12" width="3.42578125" style="1" customWidth="1"/>
    <col min="13" max="13" width="4.28515625" style="1" customWidth="1"/>
    <col min="14" max="15" width="3.42578125" style="1" customWidth="1"/>
    <col min="16" max="16" width="4.28515625" style="1" customWidth="1"/>
    <col min="17" max="18" width="3.42578125" style="1" customWidth="1"/>
    <col min="19" max="19" width="4.28515625" style="1" customWidth="1"/>
    <col min="20" max="20" width="6.140625" style="1" customWidth="1"/>
    <col min="21" max="21" width="5.5703125" style="1" customWidth="1"/>
    <col min="22" max="23" width="5.5703125" style="1" hidden="1" customWidth="1"/>
    <col min="24" max="24" width="4.42578125" style="1" customWidth="1"/>
    <col min="25" max="16384" width="9.140625" style="1"/>
  </cols>
  <sheetData>
    <row r="1" spans="1:24" ht="18" customHeight="1" x14ac:dyDescent="0.3">
      <c r="A1" s="101" t="s">
        <v>69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</row>
    <row r="2" spans="1:24" ht="9.6" customHeight="1" thickBot="1" x14ac:dyDescent="0.35"/>
    <row r="3" spans="1:24" ht="18" x14ac:dyDescent="0.35">
      <c r="A3" s="41" t="s">
        <v>15</v>
      </c>
      <c r="B3" s="102" t="s">
        <v>1</v>
      </c>
      <c r="C3" s="103"/>
      <c r="D3" s="104"/>
      <c r="E3" s="102" t="s">
        <v>5</v>
      </c>
      <c r="F3" s="103"/>
      <c r="G3" s="104"/>
      <c r="H3" s="102" t="s">
        <v>6</v>
      </c>
      <c r="I3" s="103"/>
      <c r="J3" s="104"/>
      <c r="K3" s="102" t="s">
        <v>7</v>
      </c>
      <c r="L3" s="103"/>
      <c r="M3" s="104"/>
      <c r="N3" s="102" t="s">
        <v>8</v>
      </c>
      <c r="O3" s="103"/>
      <c r="P3" s="104"/>
      <c r="Q3" s="102" t="s">
        <v>9</v>
      </c>
      <c r="R3" s="103"/>
      <c r="S3" s="104"/>
      <c r="T3" s="105" t="s">
        <v>10</v>
      </c>
      <c r="U3" s="106"/>
      <c r="V3" s="106"/>
      <c r="W3" s="106"/>
      <c r="X3" s="107"/>
    </row>
    <row r="4" spans="1:24" ht="15.75" x14ac:dyDescent="0.25">
      <c r="A4" s="19" t="s">
        <v>33</v>
      </c>
      <c r="B4" s="99" t="s">
        <v>2</v>
      </c>
      <c r="C4" s="95" t="s">
        <v>3</v>
      </c>
      <c r="D4" s="97" t="s">
        <v>4</v>
      </c>
      <c r="E4" s="99" t="s">
        <v>2</v>
      </c>
      <c r="F4" s="95" t="s">
        <v>3</v>
      </c>
      <c r="G4" s="97" t="s">
        <v>4</v>
      </c>
      <c r="H4" s="99" t="s">
        <v>2</v>
      </c>
      <c r="I4" s="95" t="s">
        <v>3</v>
      </c>
      <c r="J4" s="97" t="s">
        <v>4</v>
      </c>
      <c r="K4" s="99" t="s">
        <v>2</v>
      </c>
      <c r="L4" s="95" t="s">
        <v>3</v>
      </c>
      <c r="M4" s="97" t="s">
        <v>4</v>
      </c>
      <c r="N4" s="99" t="s">
        <v>2</v>
      </c>
      <c r="O4" s="95" t="s">
        <v>3</v>
      </c>
      <c r="P4" s="97" t="s">
        <v>4</v>
      </c>
      <c r="Q4" s="99" t="s">
        <v>2</v>
      </c>
      <c r="R4" s="95" t="s">
        <v>3</v>
      </c>
      <c r="S4" s="97" t="s">
        <v>4</v>
      </c>
      <c r="T4" s="108" t="s">
        <v>11</v>
      </c>
      <c r="U4" s="110" t="s">
        <v>12</v>
      </c>
      <c r="V4" s="15"/>
      <c r="W4" s="15"/>
      <c r="X4" s="112" t="s">
        <v>13</v>
      </c>
    </row>
    <row r="5" spans="1:24" ht="15.75" x14ac:dyDescent="0.25">
      <c r="A5" s="20" t="s">
        <v>34</v>
      </c>
      <c r="B5" s="100"/>
      <c r="C5" s="96"/>
      <c r="D5" s="98"/>
      <c r="E5" s="100"/>
      <c r="F5" s="96"/>
      <c r="G5" s="98"/>
      <c r="H5" s="100"/>
      <c r="I5" s="96"/>
      <c r="J5" s="98"/>
      <c r="K5" s="100"/>
      <c r="L5" s="96"/>
      <c r="M5" s="98"/>
      <c r="N5" s="100"/>
      <c r="O5" s="96"/>
      <c r="P5" s="98"/>
      <c r="Q5" s="100"/>
      <c r="R5" s="96"/>
      <c r="S5" s="98"/>
      <c r="T5" s="109"/>
      <c r="U5" s="111"/>
      <c r="V5" s="16"/>
      <c r="W5" s="16"/>
      <c r="X5" s="113"/>
    </row>
    <row r="6" spans="1:24" ht="15.6" x14ac:dyDescent="0.3">
      <c r="A6" s="39" t="s">
        <v>31</v>
      </c>
      <c r="B6" s="60">
        <v>63</v>
      </c>
      <c r="C6" s="61">
        <v>36</v>
      </c>
      <c r="D6" s="62">
        <v>10</v>
      </c>
      <c r="E6" s="60">
        <v>0</v>
      </c>
      <c r="F6" s="61">
        <v>0</v>
      </c>
      <c r="G6" s="62">
        <v>0</v>
      </c>
      <c r="H6" s="60">
        <v>61</v>
      </c>
      <c r="I6" s="61">
        <v>62</v>
      </c>
      <c r="J6" s="62">
        <v>1.5</v>
      </c>
      <c r="K6" s="60">
        <v>55</v>
      </c>
      <c r="L6" s="61">
        <v>75</v>
      </c>
      <c r="M6" s="62">
        <v>0.5</v>
      </c>
      <c r="N6" s="60"/>
      <c r="O6" s="61"/>
      <c r="P6" s="62"/>
      <c r="Q6" s="60"/>
      <c r="R6" s="61"/>
      <c r="S6" s="62"/>
      <c r="T6" s="7">
        <f>B6+E6+H6+K6+N6+Q6-C6-F6-I6-L6-O6-R6</f>
        <v>6</v>
      </c>
      <c r="U6" s="8">
        <f>D6+G6+J6+M6+P6+S6</f>
        <v>12</v>
      </c>
      <c r="V6" s="9">
        <f>U6*1000+T6</f>
        <v>12006</v>
      </c>
      <c r="W6" s="9">
        <f>LARGE(V$6:V$9,1)</f>
        <v>18507</v>
      </c>
      <c r="X6" s="10" t="str">
        <f>IF(U6=0,"",IF(V6=W$6,"1st",IF(V6=W$7,"2nd",IF(V6=W$8,"3rd"," "))))</f>
        <v>2nd</v>
      </c>
    </row>
    <row r="7" spans="1:24" ht="15.6" x14ac:dyDescent="0.3">
      <c r="A7" s="39" t="s">
        <v>17</v>
      </c>
      <c r="B7" s="60">
        <v>36</v>
      </c>
      <c r="C7" s="61">
        <v>63</v>
      </c>
      <c r="D7" s="62">
        <v>0</v>
      </c>
      <c r="E7" s="60">
        <v>63</v>
      </c>
      <c r="F7" s="61">
        <v>49</v>
      </c>
      <c r="G7" s="62">
        <v>9</v>
      </c>
      <c r="H7" s="60">
        <v>0</v>
      </c>
      <c r="I7" s="61">
        <v>0</v>
      </c>
      <c r="J7" s="62">
        <v>0</v>
      </c>
      <c r="K7" s="60">
        <v>75</v>
      </c>
      <c r="L7" s="61">
        <v>55</v>
      </c>
      <c r="M7" s="62">
        <v>9.5</v>
      </c>
      <c r="N7" s="60"/>
      <c r="O7" s="61"/>
      <c r="P7" s="62"/>
      <c r="Q7" s="60"/>
      <c r="R7" s="61"/>
      <c r="S7" s="62"/>
      <c r="T7" s="7">
        <f t="shared" ref="T7:T9" si="0">B7+E7+H7+K7+N7+Q7-C7-F7-I7-L7-O7-R7</f>
        <v>7</v>
      </c>
      <c r="U7" s="8">
        <f t="shared" ref="U7:U9" si="1">D7+G7+J7+M7+P7+S7</f>
        <v>18.5</v>
      </c>
      <c r="V7" s="9">
        <f t="shared" ref="V7:V9" si="2">U7*1000+T7</f>
        <v>18507</v>
      </c>
      <c r="W7" s="9">
        <f>LARGE(V$6:V$9,2)</f>
        <v>12006</v>
      </c>
      <c r="X7" s="10" t="str">
        <f t="shared" ref="X7:X9" si="3">IF(U7=0,"",IF(V7=W$6,"1st",IF(V7=W$7,"2nd",IF(V7=W$8,"3rd"," "))))</f>
        <v>1st</v>
      </c>
    </row>
    <row r="8" spans="1:24" ht="15.6" x14ac:dyDescent="0.3">
      <c r="A8" s="39" t="s">
        <v>46</v>
      </c>
      <c r="B8" s="60">
        <v>0</v>
      </c>
      <c r="C8" s="61">
        <v>0</v>
      </c>
      <c r="D8" s="62">
        <v>0</v>
      </c>
      <c r="E8" s="60">
        <v>49</v>
      </c>
      <c r="F8" s="61">
        <v>63</v>
      </c>
      <c r="G8" s="62">
        <v>1</v>
      </c>
      <c r="H8" s="60">
        <v>62</v>
      </c>
      <c r="I8" s="61">
        <v>61</v>
      </c>
      <c r="J8" s="62">
        <v>8.5</v>
      </c>
      <c r="K8" s="60">
        <v>0</v>
      </c>
      <c r="L8" s="61">
        <v>0</v>
      </c>
      <c r="M8" s="62">
        <v>0</v>
      </c>
      <c r="N8" s="60"/>
      <c r="O8" s="61"/>
      <c r="P8" s="62"/>
      <c r="Q8" s="60"/>
      <c r="R8" s="61"/>
      <c r="S8" s="62"/>
      <c r="T8" s="7">
        <f t="shared" si="0"/>
        <v>-13</v>
      </c>
      <c r="U8" s="8">
        <f t="shared" si="1"/>
        <v>9.5</v>
      </c>
      <c r="V8" s="9">
        <f t="shared" si="2"/>
        <v>9487</v>
      </c>
      <c r="W8" s="9">
        <f>LARGE(V$6:V$9,3)</f>
        <v>9487</v>
      </c>
      <c r="X8" s="10" t="str">
        <f t="shared" si="3"/>
        <v>3rd</v>
      </c>
    </row>
    <row r="9" spans="1:24" ht="16.149999999999999" customHeight="1" thickBot="1" x14ac:dyDescent="0.35">
      <c r="A9" s="40" t="s">
        <v>66</v>
      </c>
      <c r="B9" s="66">
        <v>0</v>
      </c>
      <c r="C9" s="67">
        <v>0</v>
      </c>
      <c r="D9" s="68">
        <v>0</v>
      </c>
      <c r="E9" s="66">
        <v>0</v>
      </c>
      <c r="F9" s="67">
        <v>0</v>
      </c>
      <c r="G9" s="68">
        <v>0</v>
      </c>
      <c r="H9" s="66">
        <v>0</v>
      </c>
      <c r="I9" s="67">
        <v>0</v>
      </c>
      <c r="J9" s="68">
        <v>0</v>
      </c>
      <c r="K9" s="66">
        <v>0</v>
      </c>
      <c r="L9" s="67">
        <v>0</v>
      </c>
      <c r="M9" s="68">
        <v>0</v>
      </c>
      <c r="N9" s="66"/>
      <c r="O9" s="67"/>
      <c r="P9" s="68"/>
      <c r="Q9" s="66"/>
      <c r="R9" s="67"/>
      <c r="S9" s="68"/>
      <c r="T9" s="11">
        <f t="shared" si="0"/>
        <v>0</v>
      </c>
      <c r="U9" s="12">
        <f t="shared" si="1"/>
        <v>0</v>
      </c>
      <c r="V9" s="13">
        <f t="shared" si="2"/>
        <v>0</v>
      </c>
      <c r="W9" s="13"/>
      <c r="X9" s="14" t="str">
        <f t="shared" si="3"/>
        <v/>
      </c>
    </row>
    <row r="10" spans="1:24" ht="1.9" customHeight="1" x14ac:dyDescent="0.3">
      <c r="A10" s="2"/>
      <c r="B10" s="3"/>
      <c r="C10" s="3"/>
      <c r="D10" s="4"/>
      <c r="E10" s="3"/>
      <c r="F10" s="3"/>
      <c r="G10" s="4"/>
      <c r="H10" s="3"/>
      <c r="I10" s="3"/>
      <c r="J10" s="4"/>
      <c r="K10" s="3"/>
      <c r="L10" s="3"/>
      <c r="M10" s="4"/>
      <c r="N10" s="3"/>
      <c r="O10" s="3"/>
      <c r="P10" s="4"/>
      <c r="Q10" s="3"/>
      <c r="R10" s="3"/>
      <c r="S10" s="4"/>
      <c r="T10" s="5"/>
      <c r="U10" s="6"/>
      <c r="V10" s="6"/>
      <c r="W10" s="6"/>
      <c r="X10" s="6"/>
    </row>
    <row r="11" spans="1:24" ht="6.75" customHeight="1" x14ac:dyDescent="0.3">
      <c r="A11" s="2"/>
      <c r="B11" s="17">
        <f>SUM(B6:B9)-SUM(C6:C9)</f>
        <v>0</v>
      </c>
      <c r="C11" s="17"/>
      <c r="D11" s="18">
        <f>IF(MOD(SUM(D6:D9),10)=0,0,10-MOD(SUM(D6:D9),10))</f>
        <v>0</v>
      </c>
      <c r="E11" s="17">
        <f t="shared" ref="E11" si="4">SUM(E6:E9)-SUM(F6:F9)</f>
        <v>0</v>
      </c>
      <c r="F11" s="17"/>
      <c r="G11" s="18">
        <f t="shared" ref="G11" si="5">IF(MOD(SUM(G6:G9),10)=0,0,10-MOD(SUM(G6:G9),10))</f>
        <v>0</v>
      </c>
      <c r="H11" s="17">
        <f t="shared" ref="H11" si="6">SUM(H6:H9)-SUM(I6:I9)</f>
        <v>0</v>
      </c>
      <c r="I11" s="17"/>
      <c r="J11" s="18">
        <f t="shared" ref="J11" si="7">IF(MOD(SUM(J6:J9),10)=0,0,10-MOD(SUM(J6:J9),10))</f>
        <v>0</v>
      </c>
      <c r="K11" s="17">
        <f t="shared" ref="K11" si="8">SUM(K6:K9)-SUM(L6:L9)</f>
        <v>0</v>
      </c>
      <c r="L11" s="17"/>
      <c r="M11" s="18">
        <f t="shared" ref="M11" si="9">IF(MOD(SUM(M6:M9),10)=0,0,10-MOD(SUM(M6:M9),10))</f>
        <v>0</v>
      </c>
      <c r="N11" s="17">
        <f t="shared" ref="N11" si="10">SUM(N6:N9)-SUM(O6:O9)</f>
        <v>0</v>
      </c>
      <c r="O11" s="17"/>
      <c r="P11" s="18">
        <f t="shared" ref="P11" si="11">IF(MOD(SUM(P6:P9),10)=0,0,10-MOD(SUM(P6:P9),10))</f>
        <v>0</v>
      </c>
      <c r="Q11" s="17">
        <f t="shared" ref="Q11" si="12">SUM(Q6:Q9)-SUM(R6:R9)</f>
        <v>0</v>
      </c>
      <c r="R11" s="17"/>
      <c r="S11" s="18">
        <f t="shared" ref="S11" si="13">IF(MOD(SUM(S6:S9),10)=0,0,10-MOD(SUM(S6:S9),10))</f>
        <v>0</v>
      </c>
      <c r="T11" s="5"/>
      <c r="U11" s="6"/>
      <c r="V11" s="6"/>
      <c r="W11" s="6"/>
      <c r="X11" s="6"/>
    </row>
    <row r="12" spans="1:24" ht="9" customHeight="1" thickBot="1" x14ac:dyDescent="0.35"/>
    <row r="13" spans="1:24" ht="18" x14ac:dyDescent="0.35">
      <c r="A13" s="41" t="s">
        <v>15</v>
      </c>
      <c r="B13" s="102" t="s">
        <v>1</v>
      </c>
      <c r="C13" s="103"/>
      <c r="D13" s="104"/>
      <c r="E13" s="102" t="s">
        <v>5</v>
      </c>
      <c r="F13" s="103"/>
      <c r="G13" s="104"/>
      <c r="H13" s="102" t="s">
        <v>6</v>
      </c>
      <c r="I13" s="103"/>
      <c r="J13" s="104"/>
      <c r="K13" s="102" t="s">
        <v>7</v>
      </c>
      <c r="L13" s="103"/>
      <c r="M13" s="104"/>
      <c r="N13" s="102" t="s">
        <v>8</v>
      </c>
      <c r="O13" s="103"/>
      <c r="P13" s="104"/>
      <c r="Q13" s="102" t="s">
        <v>9</v>
      </c>
      <c r="R13" s="103"/>
      <c r="S13" s="104"/>
      <c r="T13" s="105" t="s">
        <v>10</v>
      </c>
      <c r="U13" s="106"/>
      <c r="V13" s="106"/>
      <c r="W13" s="106"/>
      <c r="X13" s="107"/>
    </row>
    <row r="14" spans="1:24" ht="15.75" x14ac:dyDescent="0.25">
      <c r="A14" s="19" t="s">
        <v>36</v>
      </c>
      <c r="B14" s="99" t="s">
        <v>2</v>
      </c>
      <c r="C14" s="95" t="s">
        <v>3</v>
      </c>
      <c r="D14" s="97" t="s">
        <v>4</v>
      </c>
      <c r="E14" s="99" t="s">
        <v>2</v>
      </c>
      <c r="F14" s="95" t="s">
        <v>3</v>
      </c>
      <c r="G14" s="97" t="s">
        <v>4</v>
      </c>
      <c r="H14" s="99" t="s">
        <v>2</v>
      </c>
      <c r="I14" s="95" t="s">
        <v>3</v>
      </c>
      <c r="J14" s="97" t="s">
        <v>4</v>
      </c>
      <c r="K14" s="99" t="s">
        <v>2</v>
      </c>
      <c r="L14" s="95" t="s">
        <v>3</v>
      </c>
      <c r="M14" s="97" t="s">
        <v>4</v>
      </c>
      <c r="N14" s="99" t="s">
        <v>2</v>
      </c>
      <c r="O14" s="95" t="s">
        <v>3</v>
      </c>
      <c r="P14" s="97" t="s">
        <v>4</v>
      </c>
      <c r="Q14" s="99" t="s">
        <v>2</v>
      </c>
      <c r="R14" s="95" t="s">
        <v>3</v>
      </c>
      <c r="S14" s="97" t="s">
        <v>4</v>
      </c>
      <c r="T14" s="108" t="s">
        <v>11</v>
      </c>
      <c r="U14" s="110" t="s">
        <v>12</v>
      </c>
      <c r="V14" s="15"/>
      <c r="W14" s="15"/>
      <c r="X14" s="112" t="s">
        <v>13</v>
      </c>
    </row>
    <row r="15" spans="1:24" ht="15.75" x14ac:dyDescent="0.25">
      <c r="A15" s="20" t="s">
        <v>34</v>
      </c>
      <c r="B15" s="100"/>
      <c r="C15" s="96"/>
      <c r="D15" s="98"/>
      <c r="E15" s="100"/>
      <c r="F15" s="96"/>
      <c r="G15" s="98"/>
      <c r="H15" s="100"/>
      <c r="I15" s="96"/>
      <c r="J15" s="98"/>
      <c r="K15" s="100"/>
      <c r="L15" s="96"/>
      <c r="M15" s="98"/>
      <c r="N15" s="100"/>
      <c r="O15" s="96"/>
      <c r="P15" s="98"/>
      <c r="Q15" s="100"/>
      <c r="R15" s="96"/>
      <c r="S15" s="98"/>
      <c r="T15" s="109"/>
      <c r="U15" s="111"/>
      <c r="V15" s="16"/>
      <c r="W15" s="16"/>
      <c r="X15" s="113"/>
    </row>
    <row r="16" spans="1:24" ht="15.6" x14ac:dyDescent="0.3">
      <c r="A16" s="39" t="s">
        <v>60</v>
      </c>
      <c r="B16" s="60">
        <v>56</v>
      </c>
      <c r="C16" s="61">
        <v>55</v>
      </c>
      <c r="D16" s="62">
        <v>9</v>
      </c>
      <c r="E16" s="60">
        <v>89</v>
      </c>
      <c r="F16" s="61">
        <v>34</v>
      </c>
      <c r="G16" s="62">
        <v>10</v>
      </c>
      <c r="H16" s="60">
        <v>0</v>
      </c>
      <c r="I16" s="61">
        <v>0</v>
      </c>
      <c r="J16" s="62">
        <v>0</v>
      </c>
      <c r="K16" s="60">
        <v>59</v>
      </c>
      <c r="L16" s="61">
        <v>59</v>
      </c>
      <c r="M16" s="62">
        <v>4.5</v>
      </c>
      <c r="N16" s="60"/>
      <c r="O16" s="61"/>
      <c r="P16" s="62"/>
      <c r="Q16" s="60"/>
      <c r="R16" s="61"/>
      <c r="S16" s="62"/>
      <c r="T16" s="7">
        <f>B16+E16+H16+K16+N16+Q16-C16-F16-I16-L16-O16-R16</f>
        <v>56</v>
      </c>
      <c r="U16" s="8">
        <f>D16+G16+J16+M16+P16+S16</f>
        <v>23.5</v>
      </c>
      <c r="V16" s="9">
        <f>U16*1000+T16</f>
        <v>23556</v>
      </c>
      <c r="W16" s="9">
        <f>LARGE(V$16:V$19,1)</f>
        <v>23556</v>
      </c>
      <c r="X16" s="10" t="str">
        <f>IF(U16=0,"",IF(V16=W$16,"1st",IF(V16=W$17,"2nd",IF(V16=W$18,"3rd"," "))))</f>
        <v>1st</v>
      </c>
    </row>
    <row r="17" spans="1:24" ht="15.6" x14ac:dyDescent="0.3">
      <c r="A17" s="39" t="s">
        <v>61</v>
      </c>
      <c r="B17" s="60">
        <v>55</v>
      </c>
      <c r="C17" s="61">
        <v>56</v>
      </c>
      <c r="D17" s="62">
        <v>1</v>
      </c>
      <c r="E17" s="60">
        <v>0</v>
      </c>
      <c r="F17" s="61">
        <v>0</v>
      </c>
      <c r="G17" s="62">
        <v>0</v>
      </c>
      <c r="H17" s="60">
        <v>68</v>
      </c>
      <c r="I17" s="61">
        <v>59</v>
      </c>
      <c r="J17" s="62">
        <v>9.5</v>
      </c>
      <c r="K17" s="60">
        <v>59</v>
      </c>
      <c r="L17" s="61">
        <v>59</v>
      </c>
      <c r="M17" s="62">
        <v>5.5</v>
      </c>
      <c r="N17" s="60"/>
      <c r="O17" s="61"/>
      <c r="P17" s="62"/>
      <c r="Q17" s="60"/>
      <c r="R17" s="61"/>
      <c r="S17" s="62"/>
      <c r="T17" s="7">
        <f t="shared" ref="T17:T19" si="14">B17+E17+H17+K17+N17+Q17-C17-F17-I17-L17-O17-R17</f>
        <v>8</v>
      </c>
      <c r="U17" s="8">
        <f t="shared" ref="U17:U19" si="15">D17+G17+J17+M17+P17+S17</f>
        <v>16</v>
      </c>
      <c r="V17" s="9">
        <f t="shared" ref="V17:V19" si="16">U17*1000+T17</f>
        <v>16008</v>
      </c>
      <c r="W17" s="9">
        <f>LARGE(V$16:V$19,2)</f>
        <v>16008</v>
      </c>
      <c r="X17" s="10" t="str">
        <f t="shared" ref="X17:X19" si="17">IF(U17=0,"",IF(V17=W$16,"1st",IF(V17=W$17,"2nd",IF(V17=W$18,"3rd"," "))))</f>
        <v>2nd</v>
      </c>
    </row>
    <row r="18" spans="1:24" ht="15.6" x14ac:dyDescent="0.3">
      <c r="A18" s="39" t="s">
        <v>72</v>
      </c>
      <c r="B18" s="60">
        <v>0</v>
      </c>
      <c r="C18" s="61">
        <v>0</v>
      </c>
      <c r="D18" s="62">
        <v>0</v>
      </c>
      <c r="E18" s="60">
        <v>34</v>
      </c>
      <c r="F18" s="61">
        <v>89</v>
      </c>
      <c r="G18" s="62">
        <v>0</v>
      </c>
      <c r="H18" s="60">
        <v>59</v>
      </c>
      <c r="I18" s="61">
        <v>68</v>
      </c>
      <c r="J18" s="62">
        <v>0.5</v>
      </c>
      <c r="K18" s="60">
        <v>0</v>
      </c>
      <c r="L18" s="61">
        <v>0</v>
      </c>
      <c r="M18" s="62">
        <v>0</v>
      </c>
      <c r="N18" s="60"/>
      <c r="O18" s="61"/>
      <c r="P18" s="62"/>
      <c r="Q18" s="60"/>
      <c r="R18" s="61"/>
      <c r="S18" s="62"/>
      <c r="T18" s="7">
        <f t="shared" si="14"/>
        <v>-64</v>
      </c>
      <c r="U18" s="8">
        <f t="shared" si="15"/>
        <v>0.5</v>
      </c>
      <c r="V18" s="9">
        <f t="shared" si="16"/>
        <v>436</v>
      </c>
      <c r="W18" s="9">
        <f>LARGE(V$16:V$19,3)</f>
        <v>436</v>
      </c>
      <c r="X18" s="10" t="str">
        <f t="shared" si="17"/>
        <v>3rd</v>
      </c>
    </row>
    <row r="19" spans="1:24" ht="16.149999999999999" thickBot="1" x14ac:dyDescent="0.35">
      <c r="A19" s="40" t="s">
        <v>66</v>
      </c>
      <c r="B19" s="66">
        <v>0</v>
      </c>
      <c r="C19" s="67">
        <v>0</v>
      </c>
      <c r="D19" s="68">
        <v>0</v>
      </c>
      <c r="E19" s="66">
        <v>0</v>
      </c>
      <c r="F19" s="67">
        <v>0</v>
      </c>
      <c r="G19" s="68">
        <v>0</v>
      </c>
      <c r="H19" s="66">
        <v>0</v>
      </c>
      <c r="I19" s="67">
        <v>0</v>
      </c>
      <c r="J19" s="68">
        <v>0</v>
      </c>
      <c r="K19" s="66">
        <v>0</v>
      </c>
      <c r="L19" s="67">
        <v>0</v>
      </c>
      <c r="M19" s="68">
        <v>0</v>
      </c>
      <c r="N19" s="66"/>
      <c r="O19" s="67"/>
      <c r="P19" s="68"/>
      <c r="Q19" s="66"/>
      <c r="R19" s="67"/>
      <c r="S19" s="68"/>
      <c r="T19" s="11">
        <f t="shared" si="14"/>
        <v>0</v>
      </c>
      <c r="U19" s="12">
        <f t="shared" si="15"/>
        <v>0</v>
      </c>
      <c r="V19" s="13">
        <f t="shared" si="16"/>
        <v>0</v>
      </c>
      <c r="W19" s="13"/>
      <c r="X19" s="14" t="str">
        <f t="shared" si="17"/>
        <v/>
      </c>
    </row>
    <row r="20" spans="1:24" ht="1.9" customHeight="1" x14ac:dyDescent="0.3">
      <c r="A20" s="2"/>
      <c r="B20" s="3"/>
      <c r="C20" s="3"/>
      <c r="D20" s="4"/>
      <c r="E20" s="3"/>
      <c r="F20" s="3"/>
      <c r="G20" s="4"/>
      <c r="H20" s="3"/>
      <c r="I20" s="3"/>
      <c r="J20" s="4"/>
      <c r="K20" s="3"/>
      <c r="L20" s="3"/>
      <c r="M20" s="4"/>
      <c r="N20" s="3"/>
      <c r="O20" s="3"/>
      <c r="P20" s="4"/>
      <c r="Q20" s="3"/>
      <c r="R20" s="3"/>
      <c r="S20" s="4"/>
      <c r="T20" s="5"/>
      <c r="U20" s="6"/>
      <c r="V20" s="6"/>
      <c r="W20" s="6"/>
      <c r="X20" s="6"/>
    </row>
    <row r="21" spans="1:24" ht="6.6" customHeight="1" x14ac:dyDescent="0.3">
      <c r="A21" s="2"/>
      <c r="B21" s="17">
        <f>SUM(B16:B19)-SUM(C16:C19)</f>
        <v>0</v>
      </c>
      <c r="C21" s="17"/>
      <c r="D21" s="18">
        <f>IF(MOD(SUM(D16:D19),10)=0,0,10-MOD(SUM(D16:D19),10))</f>
        <v>0</v>
      </c>
      <c r="E21" s="17">
        <f t="shared" ref="E21" si="18">SUM(E16:E19)-SUM(F16:F19)</f>
        <v>0</v>
      </c>
      <c r="F21" s="17"/>
      <c r="G21" s="18">
        <f t="shared" ref="G21" si="19">IF(MOD(SUM(G16:G19),10)=0,0,10-MOD(SUM(G16:G19),10))</f>
        <v>0</v>
      </c>
      <c r="H21" s="17">
        <f t="shared" ref="H21" si="20">SUM(H16:H19)-SUM(I16:I19)</f>
        <v>0</v>
      </c>
      <c r="I21" s="17"/>
      <c r="J21" s="18">
        <f t="shared" ref="J21" si="21">IF(MOD(SUM(J16:J19),10)=0,0,10-MOD(SUM(J16:J19),10))</f>
        <v>0</v>
      </c>
      <c r="K21" s="17">
        <f t="shared" ref="K21" si="22">SUM(K16:K19)-SUM(L16:L19)</f>
        <v>0</v>
      </c>
      <c r="L21" s="17"/>
      <c r="M21" s="18">
        <f t="shared" ref="M21" si="23">IF(MOD(SUM(M16:M19),10)=0,0,10-MOD(SUM(M16:M19),10))</f>
        <v>0</v>
      </c>
      <c r="N21" s="17">
        <f t="shared" ref="N21" si="24">SUM(N16:N19)-SUM(O16:O19)</f>
        <v>0</v>
      </c>
      <c r="O21" s="17"/>
      <c r="P21" s="18">
        <f t="shared" ref="P21" si="25">IF(MOD(SUM(P16:P19),10)=0,0,10-MOD(SUM(P16:P19),10))</f>
        <v>0</v>
      </c>
      <c r="Q21" s="17">
        <f t="shared" ref="Q21" si="26">SUM(Q16:Q19)-SUM(R16:R19)</f>
        <v>0</v>
      </c>
      <c r="R21" s="17"/>
      <c r="S21" s="18">
        <f t="shared" ref="S21" si="27">IF(MOD(SUM(S16:S19),10)=0,0,10-MOD(SUM(S16:S19),10))</f>
        <v>0</v>
      </c>
      <c r="T21" s="5"/>
      <c r="U21" s="6"/>
      <c r="V21" s="6"/>
      <c r="W21" s="6"/>
      <c r="X21" s="6"/>
    </row>
    <row r="22" spans="1:24" ht="9" customHeight="1" thickBot="1" x14ac:dyDescent="0.35"/>
    <row r="23" spans="1:24" ht="18" x14ac:dyDescent="0.35">
      <c r="A23" s="41" t="s">
        <v>15</v>
      </c>
      <c r="B23" s="102" t="s">
        <v>1</v>
      </c>
      <c r="C23" s="103"/>
      <c r="D23" s="104"/>
      <c r="E23" s="102" t="s">
        <v>5</v>
      </c>
      <c r="F23" s="103"/>
      <c r="G23" s="104"/>
      <c r="H23" s="102" t="s">
        <v>6</v>
      </c>
      <c r="I23" s="103"/>
      <c r="J23" s="104"/>
      <c r="K23" s="102" t="s">
        <v>7</v>
      </c>
      <c r="L23" s="103"/>
      <c r="M23" s="104"/>
      <c r="N23" s="102" t="s">
        <v>8</v>
      </c>
      <c r="O23" s="103"/>
      <c r="P23" s="104"/>
      <c r="Q23" s="102" t="s">
        <v>9</v>
      </c>
      <c r="R23" s="103"/>
      <c r="S23" s="104"/>
      <c r="T23" s="105" t="s">
        <v>10</v>
      </c>
      <c r="U23" s="106"/>
      <c r="V23" s="106"/>
      <c r="W23" s="106"/>
      <c r="X23" s="107"/>
    </row>
    <row r="24" spans="1:24" ht="15.75" x14ac:dyDescent="0.25">
      <c r="A24" s="19" t="s">
        <v>37</v>
      </c>
      <c r="B24" s="99" t="s">
        <v>2</v>
      </c>
      <c r="C24" s="95" t="s">
        <v>3</v>
      </c>
      <c r="D24" s="97" t="s">
        <v>4</v>
      </c>
      <c r="E24" s="99" t="s">
        <v>2</v>
      </c>
      <c r="F24" s="95" t="s">
        <v>3</v>
      </c>
      <c r="G24" s="97" t="s">
        <v>4</v>
      </c>
      <c r="H24" s="99" t="s">
        <v>2</v>
      </c>
      <c r="I24" s="95" t="s">
        <v>3</v>
      </c>
      <c r="J24" s="97" t="s">
        <v>4</v>
      </c>
      <c r="K24" s="99" t="s">
        <v>2</v>
      </c>
      <c r="L24" s="95" t="s">
        <v>3</v>
      </c>
      <c r="M24" s="97" t="s">
        <v>4</v>
      </c>
      <c r="N24" s="99" t="s">
        <v>2</v>
      </c>
      <c r="O24" s="95" t="s">
        <v>3</v>
      </c>
      <c r="P24" s="97" t="s">
        <v>4</v>
      </c>
      <c r="Q24" s="99" t="s">
        <v>2</v>
      </c>
      <c r="R24" s="95" t="s">
        <v>3</v>
      </c>
      <c r="S24" s="97" t="s">
        <v>4</v>
      </c>
      <c r="T24" s="108" t="s">
        <v>11</v>
      </c>
      <c r="U24" s="110" t="s">
        <v>12</v>
      </c>
      <c r="V24" s="15"/>
      <c r="W24" s="15"/>
      <c r="X24" s="112" t="s">
        <v>13</v>
      </c>
    </row>
    <row r="25" spans="1:24" ht="15.75" x14ac:dyDescent="0.25">
      <c r="A25" s="20" t="s">
        <v>34</v>
      </c>
      <c r="B25" s="100"/>
      <c r="C25" s="96"/>
      <c r="D25" s="98"/>
      <c r="E25" s="100"/>
      <c r="F25" s="96"/>
      <c r="G25" s="98"/>
      <c r="H25" s="100"/>
      <c r="I25" s="96"/>
      <c r="J25" s="98"/>
      <c r="K25" s="100"/>
      <c r="L25" s="96"/>
      <c r="M25" s="98"/>
      <c r="N25" s="100"/>
      <c r="O25" s="96"/>
      <c r="P25" s="98"/>
      <c r="Q25" s="100"/>
      <c r="R25" s="96"/>
      <c r="S25" s="98"/>
      <c r="T25" s="109"/>
      <c r="U25" s="111"/>
      <c r="V25" s="16"/>
      <c r="W25" s="16"/>
      <c r="X25" s="113"/>
    </row>
    <row r="26" spans="1:24" ht="15.75" x14ac:dyDescent="0.25">
      <c r="A26" s="39" t="s">
        <v>62</v>
      </c>
      <c r="B26" s="60">
        <v>0</v>
      </c>
      <c r="C26" s="61">
        <v>0</v>
      </c>
      <c r="D26" s="62">
        <v>0</v>
      </c>
      <c r="E26" s="60">
        <v>68</v>
      </c>
      <c r="F26" s="61">
        <v>52</v>
      </c>
      <c r="G26" s="62">
        <v>9</v>
      </c>
      <c r="H26" s="60">
        <v>60</v>
      </c>
      <c r="I26" s="61">
        <v>63</v>
      </c>
      <c r="J26" s="62">
        <v>0.5</v>
      </c>
      <c r="K26" s="60">
        <v>0</v>
      </c>
      <c r="L26" s="61">
        <v>0</v>
      </c>
      <c r="M26" s="62">
        <v>0</v>
      </c>
      <c r="N26" s="60"/>
      <c r="O26" s="61"/>
      <c r="P26" s="62"/>
      <c r="Q26" s="60"/>
      <c r="R26" s="61"/>
      <c r="S26" s="62"/>
      <c r="T26" s="7">
        <f>B26+E26+H26+K26+N26+Q26-C26-F26-I26-L26-O26-R26</f>
        <v>13</v>
      </c>
      <c r="U26" s="8">
        <f>D26+G26+J26+M26+P26+S26</f>
        <v>9.5</v>
      </c>
      <c r="V26" s="9">
        <f>U26*1000+T26</f>
        <v>9513</v>
      </c>
      <c r="W26" s="9">
        <f>LARGE(V$26:V$29,1)</f>
        <v>18477</v>
      </c>
      <c r="X26" s="10" t="str">
        <f>IF(U26=0,"",IF(V26=W$26,"1st",IF(V26=W$27,"2nd",IF(V26=W$28,"3rd"," "))))</f>
        <v>3rd</v>
      </c>
    </row>
    <row r="27" spans="1:24" ht="15.75" x14ac:dyDescent="0.25">
      <c r="A27" s="39" t="s">
        <v>26</v>
      </c>
      <c r="B27" s="60">
        <v>59</v>
      </c>
      <c r="C27" s="61">
        <v>49</v>
      </c>
      <c r="D27" s="62">
        <v>9</v>
      </c>
      <c r="E27" s="60">
        <v>0</v>
      </c>
      <c r="F27" s="61">
        <v>0</v>
      </c>
      <c r="G27" s="62">
        <v>0</v>
      </c>
      <c r="H27" s="60">
        <v>63</v>
      </c>
      <c r="I27" s="61">
        <v>60</v>
      </c>
      <c r="J27" s="62">
        <v>9.5</v>
      </c>
      <c r="K27" s="60">
        <v>42</v>
      </c>
      <c r="L27" s="61">
        <v>78</v>
      </c>
      <c r="M27" s="62">
        <v>0</v>
      </c>
      <c r="N27" s="60"/>
      <c r="O27" s="61"/>
      <c r="P27" s="62"/>
      <c r="Q27" s="60"/>
      <c r="R27" s="61"/>
      <c r="S27" s="62"/>
      <c r="T27" s="7">
        <f t="shared" ref="T27:T29" si="28">B27+E27+H27+K27+N27+Q27-C27-F27-I27-L27-O27-R27</f>
        <v>-23</v>
      </c>
      <c r="U27" s="8">
        <f t="shared" ref="U27:U29" si="29">D27+G27+J27+M27+P27+S27</f>
        <v>18.5</v>
      </c>
      <c r="V27" s="9">
        <f t="shared" ref="V27:V29" si="30">U27*1000+T27</f>
        <v>18477</v>
      </c>
      <c r="W27" s="9">
        <f>LARGE(V$26:V$29,2)</f>
        <v>12010</v>
      </c>
      <c r="X27" s="10" t="str">
        <f t="shared" ref="X27:X29" si="31">IF(U27=0,"",IF(V27=W$26,"1st",IF(V27=W$27,"2nd",IF(V27=W$28,"3rd"," "))))</f>
        <v>1st</v>
      </c>
    </row>
    <row r="28" spans="1:24" ht="15.75" x14ac:dyDescent="0.25">
      <c r="A28" s="39" t="s">
        <v>52</v>
      </c>
      <c r="B28" s="60">
        <v>49</v>
      </c>
      <c r="C28" s="61">
        <v>59</v>
      </c>
      <c r="D28" s="62">
        <v>1</v>
      </c>
      <c r="E28" s="60">
        <v>52</v>
      </c>
      <c r="F28" s="61">
        <v>68</v>
      </c>
      <c r="G28" s="62">
        <v>1</v>
      </c>
      <c r="H28" s="60">
        <v>0</v>
      </c>
      <c r="I28" s="61">
        <v>0</v>
      </c>
      <c r="J28" s="62">
        <v>0</v>
      </c>
      <c r="K28" s="60">
        <v>78</v>
      </c>
      <c r="L28" s="61">
        <v>42</v>
      </c>
      <c r="M28" s="62">
        <v>10</v>
      </c>
      <c r="N28" s="60"/>
      <c r="O28" s="61"/>
      <c r="P28" s="62"/>
      <c r="Q28" s="60"/>
      <c r="R28" s="61"/>
      <c r="S28" s="62"/>
      <c r="T28" s="7">
        <f t="shared" si="28"/>
        <v>10</v>
      </c>
      <c r="U28" s="8">
        <f t="shared" si="29"/>
        <v>12</v>
      </c>
      <c r="V28" s="9">
        <f t="shared" si="30"/>
        <v>12010</v>
      </c>
      <c r="W28" s="9">
        <f>LARGE(V$26:V$29,3)</f>
        <v>9513</v>
      </c>
      <c r="X28" s="10" t="str">
        <f t="shared" si="31"/>
        <v>2nd</v>
      </c>
    </row>
    <row r="29" spans="1:24" ht="16.5" thickBot="1" x14ac:dyDescent="0.3">
      <c r="A29" s="40" t="s">
        <v>66</v>
      </c>
      <c r="B29" s="66">
        <v>0</v>
      </c>
      <c r="C29" s="67">
        <v>0</v>
      </c>
      <c r="D29" s="68">
        <v>0</v>
      </c>
      <c r="E29" s="66">
        <v>0</v>
      </c>
      <c r="F29" s="67">
        <v>0</v>
      </c>
      <c r="G29" s="68">
        <v>0</v>
      </c>
      <c r="H29" s="66">
        <v>0</v>
      </c>
      <c r="I29" s="67">
        <v>0</v>
      </c>
      <c r="J29" s="68">
        <v>0</v>
      </c>
      <c r="K29" s="66">
        <v>0</v>
      </c>
      <c r="L29" s="67">
        <v>0</v>
      </c>
      <c r="M29" s="68">
        <v>0</v>
      </c>
      <c r="N29" s="66"/>
      <c r="O29" s="67"/>
      <c r="P29" s="68"/>
      <c r="Q29" s="66"/>
      <c r="R29" s="67"/>
      <c r="S29" s="68"/>
      <c r="T29" s="11">
        <f t="shared" si="28"/>
        <v>0</v>
      </c>
      <c r="U29" s="12">
        <f t="shared" si="29"/>
        <v>0</v>
      </c>
      <c r="V29" s="13">
        <f t="shared" si="30"/>
        <v>0</v>
      </c>
      <c r="W29" s="13"/>
      <c r="X29" s="14" t="str">
        <f t="shared" si="31"/>
        <v/>
      </c>
    </row>
    <row r="30" spans="1:24" ht="1.9" customHeight="1" x14ac:dyDescent="0.25">
      <c r="A30" s="2"/>
      <c r="B30" s="3"/>
      <c r="C30" s="3"/>
      <c r="D30" s="4"/>
      <c r="E30" s="3"/>
      <c r="F30" s="3"/>
      <c r="G30" s="4"/>
      <c r="H30" s="3"/>
      <c r="I30" s="3"/>
      <c r="J30" s="4"/>
      <c r="K30" s="3"/>
      <c r="L30" s="3"/>
      <c r="M30" s="4"/>
      <c r="N30" s="3"/>
      <c r="O30" s="3"/>
      <c r="P30" s="4"/>
      <c r="Q30" s="3"/>
      <c r="R30" s="3"/>
      <c r="S30" s="4"/>
      <c r="T30" s="5"/>
      <c r="U30" s="6"/>
      <c r="V30" s="6"/>
      <c r="W30" s="6"/>
      <c r="X30" s="6"/>
    </row>
    <row r="31" spans="1:24" ht="6.75" customHeight="1" x14ac:dyDescent="0.25">
      <c r="A31" s="2"/>
      <c r="B31" s="17">
        <f>SUM(B26:B29)-SUM(C26:C29)</f>
        <v>0</v>
      </c>
      <c r="C31" s="17"/>
      <c r="D31" s="18">
        <f>IF(MOD(SUM(D26:D29),10)=0,0,10-MOD(SUM(D26:D29),10))</f>
        <v>0</v>
      </c>
      <c r="E31" s="17">
        <f t="shared" ref="E31" si="32">SUM(E26:E29)-SUM(F26:F29)</f>
        <v>0</v>
      </c>
      <c r="F31" s="17"/>
      <c r="G31" s="18">
        <f t="shared" ref="G31" si="33">IF(MOD(SUM(G26:G29),10)=0,0,10-MOD(SUM(G26:G29),10))</f>
        <v>0</v>
      </c>
      <c r="H31" s="17">
        <f t="shared" ref="H31" si="34">SUM(H26:H29)-SUM(I26:I29)</f>
        <v>0</v>
      </c>
      <c r="I31" s="17"/>
      <c r="J31" s="18">
        <f t="shared" ref="J31" si="35">IF(MOD(SUM(J26:J29),10)=0,0,10-MOD(SUM(J26:J29),10))</f>
        <v>0</v>
      </c>
      <c r="K31" s="17">
        <f t="shared" ref="K31" si="36">SUM(K26:K29)-SUM(L26:L29)</f>
        <v>0</v>
      </c>
      <c r="L31" s="17"/>
      <c r="M31" s="18">
        <f t="shared" ref="M31" si="37">IF(MOD(SUM(M26:M29),10)=0,0,10-MOD(SUM(M26:M29),10))</f>
        <v>0</v>
      </c>
      <c r="N31" s="17">
        <f t="shared" ref="N31" si="38">SUM(N26:N29)-SUM(O26:O29)</f>
        <v>0</v>
      </c>
      <c r="O31" s="17"/>
      <c r="P31" s="18">
        <f t="shared" ref="P31" si="39">IF(MOD(SUM(P26:P29),10)=0,0,10-MOD(SUM(P26:P29),10))</f>
        <v>0</v>
      </c>
      <c r="Q31" s="17">
        <f t="shared" ref="Q31" si="40">SUM(Q26:Q29)-SUM(R26:R29)</f>
        <v>0</v>
      </c>
      <c r="R31" s="17"/>
      <c r="S31" s="18">
        <f t="shared" ref="S31" si="41">IF(MOD(SUM(S26:S29),10)=0,0,10-MOD(SUM(S26:S29),10))</f>
        <v>0</v>
      </c>
      <c r="T31" s="5"/>
      <c r="U31" s="6"/>
      <c r="V31" s="6"/>
      <c r="W31" s="6"/>
      <c r="X31" s="6"/>
    </row>
    <row r="32" spans="1:24" ht="9" customHeight="1" thickBot="1" x14ac:dyDescent="0.3"/>
    <row r="33" spans="1:24" hidden="1" thickBot="1" x14ac:dyDescent="0.35"/>
    <row r="34" spans="1:24" ht="18.75" x14ac:dyDescent="0.3">
      <c r="A34" s="41" t="s">
        <v>15</v>
      </c>
      <c r="B34" s="102" t="s">
        <v>1</v>
      </c>
      <c r="C34" s="103"/>
      <c r="D34" s="104"/>
      <c r="E34" s="102" t="s">
        <v>5</v>
      </c>
      <c r="F34" s="103"/>
      <c r="G34" s="104"/>
      <c r="H34" s="102" t="s">
        <v>6</v>
      </c>
      <c r="I34" s="103"/>
      <c r="J34" s="104"/>
      <c r="K34" s="102" t="s">
        <v>7</v>
      </c>
      <c r="L34" s="103"/>
      <c r="M34" s="104"/>
      <c r="N34" s="102" t="s">
        <v>8</v>
      </c>
      <c r="O34" s="103"/>
      <c r="P34" s="104"/>
      <c r="Q34" s="102" t="s">
        <v>9</v>
      </c>
      <c r="R34" s="103"/>
      <c r="S34" s="104"/>
      <c r="T34" s="105" t="s">
        <v>10</v>
      </c>
      <c r="U34" s="106"/>
      <c r="V34" s="106"/>
      <c r="W34" s="106"/>
      <c r="X34" s="107"/>
    </row>
    <row r="35" spans="1:24" ht="15.75" x14ac:dyDescent="0.25">
      <c r="A35" s="19" t="s">
        <v>38</v>
      </c>
      <c r="B35" s="99" t="s">
        <v>2</v>
      </c>
      <c r="C35" s="95" t="s">
        <v>3</v>
      </c>
      <c r="D35" s="97" t="s">
        <v>4</v>
      </c>
      <c r="E35" s="99" t="s">
        <v>2</v>
      </c>
      <c r="F35" s="95" t="s">
        <v>3</v>
      </c>
      <c r="G35" s="97" t="s">
        <v>4</v>
      </c>
      <c r="H35" s="99" t="s">
        <v>2</v>
      </c>
      <c r="I35" s="95" t="s">
        <v>3</v>
      </c>
      <c r="J35" s="97" t="s">
        <v>4</v>
      </c>
      <c r="K35" s="99" t="s">
        <v>2</v>
      </c>
      <c r="L35" s="95" t="s">
        <v>3</v>
      </c>
      <c r="M35" s="97" t="s">
        <v>4</v>
      </c>
      <c r="N35" s="99" t="s">
        <v>2</v>
      </c>
      <c r="O35" s="95" t="s">
        <v>3</v>
      </c>
      <c r="P35" s="97" t="s">
        <v>4</v>
      </c>
      <c r="Q35" s="99" t="s">
        <v>2</v>
      </c>
      <c r="R35" s="95" t="s">
        <v>3</v>
      </c>
      <c r="S35" s="97" t="s">
        <v>4</v>
      </c>
      <c r="T35" s="108" t="s">
        <v>11</v>
      </c>
      <c r="U35" s="110" t="s">
        <v>12</v>
      </c>
      <c r="V35" s="15"/>
      <c r="W35" s="15"/>
      <c r="X35" s="112" t="s">
        <v>13</v>
      </c>
    </row>
    <row r="36" spans="1:24" ht="15.75" x14ac:dyDescent="0.25">
      <c r="A36" s="20" t="s">
        <v>34</v>
      </c>
      <c r="B36" s="100"/>
      <c r="C36" s="96"/>
      <c r="D36" s="98"/>
      <c r="E36" s="100"/>
      <c r="F36" s="96"/>
      <c r="G36" s="98"/>
      <c r="H36" s="100"/>
      <c r="I36" s="96"/>
      <c r="J36" s="98"/>
      <c r="K36" s="100"/>
      <c r="L36" s="96"/>
      <c r="M36" s="98"/>
      <c r="N36" s="100"/>
      <c r="O36" s="96"/>
      <c r="P36" s="98"/>
      <c r="Q36" s="100"/>
      <c r="R36" s="96"/>
      <c r="S36" s="98"/>
      <c r="T36" s="109"/>
      <c r="U36" s="111"/>
      <c r="V36" s="16"/>
      <c r="W36" s="16"/>
      <c r="X36" s="113"/>
    </row>
    <row r="37" spans="1:24" ht="15.75" x14ac:dyDescent="0.25">
      <c r="A37" s="44" t="s">
        <v>27</v>
      </c>
      <c r="B37" s="60">
        <v>60</v>
      </c>
      <c r="C37" s="61">
        <v>52</v>
      </c>
      <c r="D37" s="62">
        <v>9</v>
      </c>
      <c r="E37" s="60">
        <v>76</v>
      </c>
      <c r="F37" s="61">
        <v>28</v>
      </c>
      <c r="G37" s="62">
        <v>10</v>
      </c>
      <c r="H37" s="60">
        <v>0</v>
      </c>
      <c r="I37" s="61">
        <v>0</v>
      </c>
      <c r="J37" s="62">
        <v>0</v>
      </c>
      <c r="K37" s="60">
        <v>71</v>
      </c>
      <c r="L37" s="61">
        <v>63</v>
      </c>
      <c r="M37" s="62">
        <v>9</v>
      </c>
      <c r="N37" s="60"/>
      <c r="O37" s="61"/>
      <c r="P37" s="62"/>
      <c r="Q37" s="60"/>
      <c r="R37" s="61"/>
      <c r="S37" s="62"/>
      <c r="T37" s="7">
        <f>B37+E37+H37+K37+N37+Q37-C37-F37-I37-L37-O37-R37</f>
        <v>64</v>
      </c>
      <c r="U37" s="8">
        <f>D37+G37+J37+M37+P37+S37</f>
        <v>28</v>
      </c>
      <c r="V37" s="9">
        <f>U37*1000+T37</f>
        <v>28064</v>
      </c>
      <c r="W37" s="9">
        <f>LARGE(V$37:V$40,1)</f>
        <v>28064</v>
      </c>
      <c r="X37" s="10" t="str">
        <f>IF(U37=0,"",IF(V37=W$37,"1st",IF(V37=W$38,"2nd",IF(V37=W$39,"3rd"," "))))</f>
        <v>1st</v>
      </c>
    </row>
    <row r="38" spans="1:24" ht="15.75" x14ac:dyDescent="0.25">
      <c r="A38" s="44" t="s">
        <v>70</v>
      </c>
      <c r="B38" s="60">
        <v>0</v>
      </c>
      <c r="C38" s="61">
        <v>0</v>
      </c>
      <c r="D38" s="62">
        <v>0</v>
      </c>
      <c r="E38" s="60">
        <v>28</v>
      </c>
      <c r="F38" s="61">
        <v>76</v>
      </c>
      <c r="G38" s="62">
        <v>0</v>
      </c>
      <c r="H38" s="60">
        <v>50</v>
      </c>
      <c r="I38" s="61">
        <v>56</v>
      </c>
      <c r="J38" s="62">
        <v>1</v>
      </c>
      <c r="K38" s="60">
        <v>0</v>
      </c>
      <c r="L38" s="61">
        <v>0</v>
      </c>
      <c r="M38" s="62">
        <v>0</v>
      </c>
      <c r="N38" s="60"/>
      <c r="O38" s="61"/>
      <c r="P38" s="62"/>
      <c r="Q38" s="60"/>
      <c r="R38" s="61"/>
      <c r="S38" s="62"/>
      <c r="T38" s="7">
        <f t="shared" ref="T38:T40" si="42">B38+E38+H38+K38+N38+Q38-C38-F38-I38-L38-O38-R38</f>
        <v>-54</v>
      </c>
      <c r="U38" s="8">
        <f t="shared" ref="U38:U40" si="43">D38+G38+J38+M38+P38+S38</f>
        <v>1</v>
      </c>
      <c r="V38" s="9">
        <f t="shared" ref="V38:V40" si="44">U38*1000+T38</f>
        <v>946</v>
      </c>
      <c r="W38" s="9">
        <f>LARGE(V$37:V$40,2)</f>
        <v>10990</v>
      </c>
      <c r="X38" s="10" t="str">
        <f t="shared" ref="X38:X40" si="45">IF(U38=0,"",IF(V38=W$37,"1st",IF(V38=W$38,"2nd",IF(V38=W$39,"3rd"," "))))</f>
        <v>3rd</v>
      </c>
    </row>
    <row r="39" spans="1:24" ht="15.75" x14ac:dyDescent="0.25">
      <c r="A39" s="44" t="s">
        <v>20</v>
      </c>
      <c r="B39" s="60">
        <v>52</v>
      </c>
      <c r="C39" s="61">
        <v>60</v>
      </c>
      <c r="D39" s="62">
        <v>1</v>
      </c>
      <c r="E39" s="60">
        <v>0</v>
      </c>
      <c r="F39" s="61">
        <v>0</v>
      </c>
      <c r="G39" s="62">
        <v>0</v>
      </c>
      <c r="H39" s="60">
        <v>56</v>
      </c>
      <c r="I39" s="61">
        <v>50</v>
      </c>
      <c r="J39" s="62">
        <v>9</v>
      </c>
      <c r="K39" s="60">
        <v>63</v>
      </c>
      <c r="L39" s="61">
        <v>71</v>
      </c>
      <c r="M39" s="62">
        <v>1</v>
      </c>
      <c r="N39" s="60"/>
      <c r="O39" s="61"/>
      <c r="P39" s="62"/>
      <c r="Q39" s="60"/>
      <c r="R39" s="61"/>
      <c r="S39" s="62"/>
      <c r="T39" s="7">
        <f t="shared" si="42"/>
        <v>-10</v>
      </c>
      <c r="U39" s="8">
        <f t="shared" si="43"/>
        <v>11</v>
      </c>
      <c r="V39" s="9">
        <f t="shared" si="44"/>
        <v>10990</v>
      </c>
      <c r="W39" s="9">
        <f>LARGE(V$37:V$40,3)</f>
        <v>946</v>
      </c>
      <c r="X39" s="10" t="str">
        <f t="shared" si="45"/>
        <v>2nd</v>
      </c>
    </row>
    <row r="40" spans="1:24" ht="16.5" thickBot="1" x14ac:dyDescent="0.3">
      <c r="A40" s="51" t="s">
        <v>66</v>
      </c>
      <c r="B40" s="66">
        <v>0</v>
      </c>
      <c r="C40" s="67">
        <v>0</v>
      </c>
      <c r="D40" s="68">
        <v>0</v>
      </c>
      <c r="E40" s="66">
        <v>0</v>
      </c>
      <c r="F40" s="67">
        <v>0</v>
      </c>
      <c r="G40" s="68">
        <v>0</v>
      </c>
      <c r="H40" s="66">
        <v>0</v>
      </c>
      <c r="I40" s="67">
        <v>0</v>
      </c>
      <c r="J40" s="68">
        <v>0</v>
      </c>
      <c r="K40" s="66">
        <v>0</v>
      </c>
      <c r="L40" s="67">
        <v>0</v>
      </c>
      <c r="M40" s="68">
        <v>0</v>
      </c>
      <c r="N40" s="66"/>
      <c r="O40" s="67"/>
      <c r="P40" s="68"/>
      <c r="Q40" s="66"/>
      <c r="R40" s="67"/>
      <c r="S40" s="68"/>
      <c r="T40" s="11">
        <f t="shared" si="42"/>
        <v>0</v>
      </c>
      <c r="U40" s="12">
        <f t="shared" si="43"/>
        <v>0</v>
      </c>
      <c r="V40" s="13">
        <f t="shared" si="44"/>
        <v>0</v>
      </c>
      <c r="W40" s="13"/>
      <c r="X40" s="14" t="str">
        <f t="shared" si="45"/>
        <v/>
      </c>
    </row>
    <row r="41" spans="1:24" ht="1.9" customHeight="1" x14ac:dyDescent="0.25">
      <c r="A41" s="2"/>
      <c r="B41" s="3"/>
      <c r="C41" s="3"/>
      <c r="D41" s="4"/>
      <c r="E41" s="3"/>
      <c r="F41" s="3"/>
      <c r="G41" s="4"/>
      <c r="H41" s="3"/>
      <c r="I41" s="3"/>
      <c r="J41" s="4"/>
      <c r="K41" s="3"/>
      <c r="L41" s="3"/>
      <c r="M41" s="4"/>
      <c r="N41" s="3"/>
      <c r="O41" s="3"/>
      <c r="P41" s="4"/>
      <c r="Q41" s="3"/>
      <c r="R41" s="3"/>
      <c r="S41" s="4"/>
      <c r="T41" s="5"/>
      <c r="U41" s="6"/>
      <c r="V41" s="6"/>
      <c r="W41" s="6"/>
      <c r="X41" s="6"/>
    </row>
    <row r="42" spans="1:24" ht="6.6" customHeight="1" x14ac:dyDescent="0.25">
      <c r="A42" s="2"/>
      <c r="B42" s="17">
        <f>SUM(B37:B40)-SUM(C37:C40)</f>
        <v>0</v>
      </c>
      <c r="C42" s="17"/>
      <c r="D42" s="18">
        <f>IF(MOD(SUM(D37:D40),10)=0,0,10-MOD(SUM(D37:D40),10))</f>
        <v>0</v>
      </c>
      <c r="E42" s="17">
        <f t="shared" ref="E42" si="46">SUM(E37:E40)-SUM(F37:F40)</f>
        <v>0</v>
      </c>
      <c r="F42" s="17"/>
      <c r="G42" s="18">
        <f t="shared" ref="G42" si="47">IF(MOD(SUM(G37:G40),10)=0,0,10-MOD(SUM(G37:G40),10))</f>
        <v>0</v>
      </c>
      <c r="H42" s="17">
        <f t="shared" ref="H42" si="48">SUM(H37:H40)-SUM(I37:I40)</f>
        <v>0</v>
      </c>
      <c r="I42" s="17"/>
      <c r="J42" s="18">
        <f t="shared" ref="J42" si="49">IF(MOD(SUM(J37:J40),10)=0,0,10-MOD(SUM(J37:J40),10))</f>
        <v>0</v>
      </c>
      <c r="K42" s="17">
        <f t="shared" ref="K42" si="50">SUM(K37:K40)-SUM(L37:L40)</f>
        <v>0</v>
      </c>
      <c r="L42" s="17"/>
      <c r="M42" s="18">
        <f t="shared" ref="M42" si="51">IF(MOD(SUM(M37:M40),10)=0,0,10-MOD(SUM(M37:M40),10))</f>
        <v>0</v>
      </c>
      <c r="N42" s="17">
        <f t="shared" ref="N42" si="52">SUM(N37:N40)-SUM(O37:O40)</f>
        <v>0</v>
      </c>
      <c r="O42" s="17"/>
      <c r="P42" s="18">
        <f t="shared" ref="P42" si="53">IF(MOD(SUM(P37:P40),10)=0,0,10-MOD(SUM(P37:P40),10))</f>
        <v>0</v>
      </c>
      <c r="Q42" s="17">
        <f t="shared" ref="Q42" si="54">SUM(Q37:Q40)-SUM(R37:R40)</f>
        <v>0</v>
      </c>
      <c r="R42" s="17"/>
      <c r="S42" s="18">
        <f t="shared" ref="S42" si="55">IF(MOD(SUM(S37:S40),10)=0,0,10-MOD(SUM(S37:S40),10))</f>
        <v>0</v>
      </c>
      <c r="T42" s="5"/>
      <c r="U42" s="6"/>
      <c r="V42" s="6"/>
      <c r="W42" s="6"/>
      <c r="X42" s="6"/>
    </row>
    <row r="43" spans="1:24" ht="9" customHeight="1" thickBot="1" x14ac:dyDescent="0.3"/>
    <row r="44" spans="1:24" hidden="1" thickBot="1" x14ac:dyDescent="0.35"/>
    <row r="45" spans="1:24" ht="18.75" x14ac:dyDescent="0.3">
      <c r="A45" s="41" t="s">
        <v>15</v>
      </c>
      <c r="B45" s="102" t="s">
        <v>1</v>
      </c>
      <c r="C45" s="103"/>
      <c r="D45" s="104"/>
      <c r="E45" s="102" t="s">
        <v>5</v>
      </c>
      <c r="F45" s="103"/>
      <c r="G45" s="104"/>
      <c r="H45" s="102" t="s">
        <v>6</v>
      </c>
      <c r="I45" s="103"/>
      <c r="J45" s="104"/>
      <c r="K45" s="102" t="s">
        <v>7</v>
      </c>
      <c r="L45" s="103"/>
      <c r="M45" s="104"/>
      <c r="N45" s="102" t="s">
        <v>8</v>
      </c>
      <c r="O45" s="103"/>
      <c r="P45" s="104"/>
      <c r="Q45" s="102" t="s">
        <v>9</v>
      </c>
      <c r="R45" s="103"/>
      <c r="S45" s="104"/>
      <c r="T45" s="105" t="s">
        <v>10</v>
      </c>
      <c r="U45" s="106"/>
      <c r="V45" s="106"/>
      <c r="W45" s="106"/>
      <c r="X45" s="107"/>
    </row>
    <row r="46" spans="1:24" ht="15.75" x14ac:dyDescent="0.25">
      <c r="A46" s="19" t="s">
        <v>39</v>
      </c>
      <c r="B46" s="99" t="s">
        <v>2</v>
      </c>
      <c r="C46" s="95" t="s">
        <v>3</v>
      </c>
      <c r="D46" s="97" t="s">
        <v>4</v>
      </c>
      <c r="E46" s="99" t="s">
        <v>2</v>
      </c>
      <c r="F46" s="95" t="s">
        <v>3</v>
      </c>
      <c r="G46" s="97" t="s">
        <v>4</v>
      </c>
      <c r="H46" s="99" t="s">
        <v>2</v>
      </c>
      <c r="I46" s="95" t="s">
        <v>3</v>
      </c>
      <c r="J46" s="97" t="s">
        <v>4</v>
      </c>
      <c r="K46" s="99" t="s">
        <v>2</v>
      </c>
      <c r="L46" s="95" t="s">
        <v>3</v>
      </c>
      <c r="M46" s="97" t="s">
        <v>4</v>
      </c>
      <c r="N46" s="99" t="s">
        <v>2</v>
      </c>
      <c r="O46" s="95" t="s">
        <v>3</v>
      </c>
      <c r="P46" s="97" t="s">
        <v>4</v>
      </c>
      <c r="Q46" s="99" t="s">
        <v>2</v>
      </c>
      <c r="R46" s="95" t="s">
        <v>3</v>
      </c>
      <c r="S46" s="97" t="s">
        <v>4</v>
      </c>
      <c r="T46" s="108" t="s">
        <v>11</v>
      </c>
      <c r="U46" s="110" t="s">
        <v>12</v>
      </c>
      <c r="V46" s="15"/>
      <c r="W46" s="15"/>
      <c r="X46" s="112" t="s">
        <v>13</v>
      </c>
    </row>
    <row r="47" spans="1:24" ht="15.75" x14ac:dyDescent="0.25">
      <c r="A47" s="20" t="s">
        <v>34</v>
      </c>
      <c r="B47" s="100"/>
      <c r="C47" s="96"/>
      <c r="D47" s="98"/>
      <c r="E47" s="100"/>
      <c r="F47" s="96"/>
      <c r="G47" s="98"/>
      <c r="H47" s="100"/>
      <c r="I47" s="96"/>
      <c r="J47" s="98"/>
      <c r="K47" s="100"/>
      <c r="L47" s="96"/>
      <c r="M47" s="98"/>
      <c r="N47" s="100"/>
      <c r="O47" s="96"/>
      <c r="P47" s="98"/>
      <c r="Q47" s="100"/>
      <c r="R47" s="96"/>
      <c r="S47" s="98"/>
      <c r="T47" s="109"/>
      <c r="U47" s="111"/>
      <c r="V47" s="16"/>
      <c r="W47" s="16"/>
      <c r="X47" s="113"/>
    </row>
    <row r="48" spans="1:24" ht="15.75" x14ac:dyDescent="0.25">
      <c r="A48" s="44" t="s">
        <v>45</v>
      </c>
      <c r="B48" s="60">
        <v>83</v>
      </c>
      <c r="C48" s="61">
        <v>35</v>
      </c>
      <c r="D48" s="62">
        <v>10</v>
      </c>
      <c r="E48" s="60">
        <v>0</v>
      </c>
      <c r="F48" s="61">
        <v>0</v>
      </c>
      <c r="G48" s="62">
        <v>0</v>
      </c>
      <c r="H48" s="60">
        <v>50</v>
      </c>
      <c r="I48" s="61">
        <v>57</v>
      </c>
      <c r="J48" s="62">
        <v>1</v>
      </c>
      <c r="K48" s="60">
        <v>65</v>
      </c>
      <c r="L48" s="61">
        <v>46</v>
      </c>
      <c r="M48" s="62">
        <v>9</v>
      </c>
      <c r="N48" s="60"/>
      <c r="O48" s="61"/>
      <c r="P48" s="62"/>
      <c r="Q48" s="60"/>
      <c r="R48" s="61"/>
      <c r="S48" s="62"/>
      <c r="T48" s="7">
        <f>B48+E48+H48+K48+N48+Q48-C48-F48-I48-L48-O48-R48</f>
        <v>60</v>
      </c>
      <c r="U48" s="8">
        <f>D48+G48+J48+M48+P48+S48</f>
        <v>20</v>
      </c>
      <c r="V48" s="9">
        <f>U48*1000+T48</f>
        <v>20060</v>
      </c>
      <c r="W48" s="9">
        <f>LARGE(V$48:V$51,1)</f>
        <v>20060</v>
      </c>
      <c r="X48" s="10" t="str">
        <f>IF(U48=0,"",IF(V48=W$48,"1st",IF(V48=W$49,"2nd",IF(V48=W$50,"3rd"," "))))</f>
        <v>1st</v>
      </c>
    </row>
    <row r="49" spans="1:24" ht="15.75" x14ac:dyDescent="0.25">
      <c r="A49" s="44" t="s">
        <v>47</v>
      </c>
      <c r="B49" s="60">
        <v>35</v>
      </c>
      <c r="C49" s="61">
        <v>83</v>
      </c>
      <c r="D49" s="62">
        <v>0</v>
      </c>
      <c r="E49" s="60">
        <v>70</v>
      </c>
      <c r="F49" s="61">
        <v>55</v>
      </c>
      <c r="G49" s="62">
        <v>8</v>
      </c>
      <c r="H49" s="60">
        <v>0</v>
      </c>
      <c r="I49" s="61">
        <v>0</v>
      </c>
      <c r="J49" s="62">
        <v>0</v>
      </c>
      <c r="K49" s="60">
        <v>46</v>
      </c>
      <c r="L49" s="61">
        <v>65</v>
      </c>
      <c r="M49" s="62">
        <v>1</v>
      </c>
      <c r="N49" s="60"/>
      <c r="O49" s="61"/>
      <c r="P49" s="62"/>
      <c r="Q49" s="60"/>
      <c r="R49" s="61"/>
      <c r="S49" s="62"/>
      <c r="T49" s="7">
        <f t="shared" ref="T49:T51" si="56">B49+E49+H49+K49+N49+Q49-C49-F49-I49-L49-O49-R49</f>
        <v>-52</v>
      </c>
      <c r="U49" s="8">
        <f t="shared" ref="U49:U51" si="57">D49+G49+J49+M49+P49+S49</f>
        <v>9</v>
      </c>
      <c r="V49" s="9">
        <f t="shared" ref="V49:V51" si="58">U49*1000+T49</f>
        <v>8948</v>
      </c>
      <c r="W49" s="9">
        <f>LARGE(V$48:V$51,2)</f>
        <v>10992</v>
      </c>
      <c r="X49" s="10" t="str">
        <f t="shared" ref="X49:X51" si="59">IF(U49=0,"",IF(V49=W$48,"1st",IF(V49=W$49,"2nd",IF(V49=W$50,"3rd"," "))))</f>
        <v>3rd</v>
      </c>
    </row>
    <row r="50" spans="1:24" ht="15.75" x14ac:dyDescent="0.25">
      <c r="A50" s="44" t="s">
        <v>35</v>
      </c>
      <c r="B50" s="60">
        <v>0</v>
      </c>
      <c r="C50" s="61">
        <v>0</v>
      </c>
      <c r="D50" s="62">
        <v>0</v>
      </c>
      <c r="E50" s="60">
        <v>55</v>
      </c>
      <c r="F50" s="61">
        <v>70</v>
      </c>
      <c r="G50" s="62">
        <v>2</v>
      </c>
      <c r="H50" s="60">
        <v>57</v>
      </c>
      <c r="I50" s="61">
        <v>50</v>
      </c>
      <c r="J50" s="62">
        <v>9</v>
      </c>
      <c r="K50" s="60">
        <v>0</v>
      </c>
      <c r="L50" s="61">
        <v>0</v>
      </c>
      <c r="M50" s="62">
        <v>0</v>
      </c>
      <c r="N50" s="60"/>
      <c r="O50" s="61"/>
      <c r="P50" s="62"/>
      <c r="Q50" s="60"/>
      <c r="R50" s="61"/>
      <c r="S50" s="62"/>
      <c r="T50" s="7">
        <f t="shared" si="56"/>
        <v>-8</v>
      </c>
      <c r="U50" s="8">
        <f t="shared" si="57"/>
        <v>11</v>
      </c>
      <c r="V50" s="9">
        <f t="shared" si="58"/>
        <v>10992</v>
      </c>
      <c r="W50" s="9">
        <f>LARGE(V$48:V$51,3)</f>
        <v>8948</v>
      </c>
      <c r="X50" s="10" t="str">
        <f t="shared" si="59"/>
        <v>2nd</v>
      </c>
    </row>
    <row r="51" spans="1:24" ht="16.5" thickBot="1" x14ac:dyDescent="0.3">
      <c r="A51" s="51" t="s">
        <v>66</v>
      </c>
      <c r="B51" s="66">
        <v>0</v>
      </c>
      <c r="C51" s="67">
        <v>0</v>
      </c>
      <c r="D51" s="68">
        <v>0</v>
      </c>
      <c r="E51" s="66">
        <v>0</v>
      </c>
      <c r="F51" s="67">
        <v>0</v>
      </c>
      <c r="G51" s="68">
        <v>0</v>
      </c>
      <c r="H51" s="66">
        <v>0</v>
      </c>
      <c r="I51" s="67">
        <v>0</v>
      </c>
      <c r="J51" s="68">
        <v>0</v>
      </c>
      <c r="K51" s="66">
        <v>0</v>
      </c>
      <c r="L51" s="67">
        <v>0</v>
      </c>
      <c r="M51" s="68">
        <v>0</v>
      </c>
      <c r="N51" s="66"/>
      <c r="O51" s="67"/>
      <c r="P51" s="68"/>
      <c r="Q51" s="66"/>
      <c r="R51" s="67"/>
      <c r="S51" s="68"/>
      <c r="T51" s="11">
        <f t="shared" si="56"/>
        <v>0</v>
      </c>
      <c r="U51" s="12">
        <f t="shared" si="57"/>
        <v>0</v>
      </c>
      <c r="V51" s="13">
        <f t="shared" si="58"/>
        <v>0</v>
      </c>
      <c r="W51" s="13"/>
      <c r="X51" s="14" t="str">
        <f t="shared" si="59"/>
        <v/>
      </c>
    </row>
    <row r="52" spans="1:24" ht="1.9" customHeight="1" x14ac:dyDescent="0.25">
      <c r="A52" s="2"/>
      <c r="B52" s="3"/>
      <c r="C52" s="3"/>
      <c r="D52" s="4"/>
      <c r="E52" s="3"/>
      <c r="F52" s="3"/>
      <c r="G52" s="4"/>
      <c r="H52" s="3"/>
      <c r="I52" s="3"/>
      <c r="J52" s="4"/>
      <c r="K52" s="3"/>
      <c r="L52" s="3"/>
      <c r="M52" s="4"/>
      <c r="N52" s="3"/>
      <c r="O52" s="3"/>
      <c r="P52" s="4"/>
      <c r="Q52" s="3"/>
      <c r="R52" s="3"/>
      <c r="S52" s="4"/>
      <c r="T52" s="5"/>
      <c r="U52" s="6"/>
      <c r="V52" s="6"/>
      <c r="W52" s="6"/>
      <c r="X52" s="6"/>
    </row>
    <row r="53" spans="1:24" ht="6.6" customHeight="1" x14ac:dyDescent="0.25">
      <c r="A53" s="2"/>
      <c r="B53" s="17">
        <f>SUM(B48:B51)-SUM(C48:C51)</f>
        <v>0</v>
      </c>
      <c r="C53" s="17"/>
      <c r="D53" s="18">
        <f>IF(MOD(SUM(D48:D51),10)=0,0,10-MOD(SUM(D48:D51),10))</f>
        <v>0</v>
      </c>
      <c r="E53" s="17">
        <f t="shared" ref="E53" si="60">SUM(E48:E51)-SUM(F48:F51)</f>
        <v>0</v>
      </c>
      <c r="F53" s="17"/>
      <c r="G53" s="18">
        <f t="shared" ref="G53" si="61">IF(MOD(SUM(G48:G51),10)=0,0,10-MOD(SUM(G48:G51),10))</f>
        <v>0</v>
      </c>
      <c r="H53" s="17">
        <f t="shared" ref="H53" si="62">SUM(H48:H51)-SUM(I48:I51)</f>
        <v>0</v>
      </c>
      <c r="I53" s="17"/>
      <c r="J53" s="18">
        <f t="shared" ref="J53" si="63">IF(MOD(SUM(J48:J51),10)=0,0,10-MOD(SUM(J48:J51),10))</f>
        <v>0</v>
      </c>
      <c r="K53" s="17">
        <f t="shared" ref="K53" si="64">SUM(K48:K51)-SUM(L48:L51)</f>
        <v>0</v>
      </c>
      <c r="L53" s="17"/>
      <c r="M53" s="18">
        <f t="shared" ref="M53" si="65">IF(MOD(SUM(M48:M51),10)=0,0,10-MOD(SUM(M48:M51),10))</f>
        <v>0</v>
      </c>
      <c r="N53" s="17">
        <f t="shared" ref="N53" si="66">SUM(N48:N51)-SUM(O48:O51)</f>
        <v>0</v>
      </c>
      <c r="O53" s="17"/>
      <c r="P53" s="18">
        <f t="shared" ref="P53" si="67">IF(MOD(SUM(P48:P51),10)=0,0,10-MOD(SUM(P48:P51),10))</f>
        <v>0</v>
      </c>
      <c r="Q53" s="17">
        <f t="shared" ref="Q53" si="68">SUM(Q48:Q51)-SUM(R48:R51)</f>
        <v>0</v>
      </c>
      <c r="R53" s="17"/>
      <c r="S53" s="18">
        <f t="shared" ref="S53" si="69">IF(MOD(SUM(S48:S51),10)=0,0,10-MOD(SUM(S48:S51),10))</f>
        <v>0</v>
      </c>
      <c r="T53" s="5"/>
      <c r="U53" s="6"/>
      <c r="V53" s="6"/>
      <c r="W53" s="6"/>
      <c r="X53" s="6"/>
    </row>
    <row r="54" spans="1:24" ht="9" customHeight="1" thickBot="1" x14ac:dyDescent="0.3"/>
    <row r="55" spans="1:24" hidden="1" thickBot="1" x14ac:dyDescent="0.35"/>
    <row r="56" spans="1:24" ht="18.75" x14ac:dyDescent="0.3">
      <c r="A56" s="41" t="s">
        <v>15</v>
      </c>
      <c r="B56" s="102" t="s">
        <v>1</v>
      </c>
      <c r="C56" s="103"/>
      <c r="D56" s="104"/>
      <c r="E56" s="102" t="s">
        <v>5</v>
      </c>
      <c r="F56" s="103"/>
      <c r="G56" s="104"/>
      <c r="H56" s="102" t="s">
        <v>6</v>
      </c>
      <c r="I56" s="103"/>
      <c r="J56" s="104"/>
      <c r="K56" s="102" t="s">
        <v>7</v>
      </c>
      <c r="L56" s="103"/>
      <c r="M56" s="104"/>
      <c r="N56" s="102" t="s">
        <v>8</v>
      </c>
      <c r="O56" s="103"/>
      <c r="P56" s="104"/>
      <c r="Q56" s="102" t="s">
        <v>9</v>
      </c>
      <c r="R56" s="103"/>
      <c r="S56" s="104"/>
      <c r="T56" s="105" t="s">
        <v>10</v>
      </c>
      <c r="U56" s="106"/>
      <c r="V56" s="106"/>
      <c r="W56" s="106"/>
      <c r="X56" s="107"/>
    </row>
    <row r="57" spans="1:24" ht="15.75" x14ac:dyDescent="0.25">
      <c r="A57" s="19" t="s">
        <v>40</v>
      </c>
      <c r="B57" s="99" t="s">
        <v>2</v>
      </c>
      <c r="C57" s="95" t="s">
        <v>3</v>
      </c>
      <c r="D57" s="97" t="s">
        <v>4</v>
      </c>
      <c r="E57" s="99" t="s">
        <v>2</v>
      </c>
      <c r="F57" s="95" t="s">
        <v>3</v>
      </c>
      <c r="G57" s="97" t="s">
        <v>4</v>
      </c>
      <c r="H57" s="99" t="s">
        <v>2</v>
      </c>
      <c r="I57" s="95" t="s">
        <v>3</v>
      </c>
      <c r="J57" s="97" t="s">
        <v>4</v>
      </c>
      <c r="K57" s="99" t="s">
        <v>2</v>
      </c>
      <c r="L57" s="95" t="s">
        <v>3</v>
      </c>
      <c r="M57" s="97" t="s">
        <v>4</v>
      </c>
      <c r="N57" s="99" t="s">
        <v>2</v>
      </c>
      <c r="O57" s="95" t="s">
        <v>3</v>
      </c>
      <c r="P57" s="97" t="s">
        <v>4</v>
      </c>
      <c r="Q57" s="99" t="s">
        <v>2</v>
      </c>
      <c r="R57" s="95" t="s">
        <v>3</v>
      </c>
      <c r="S57" s="97" t="s">
        <v>4</v>
      </c>
      <c r="T57" s="108" t="s">
        <v>11</v>
      </c>
      <c r="U57" s="110" t="s">
        <v>12</v>
      </c>
      <c r="V57" s="15"/>
      <c r="W57" s="15"/>
      <c r="X57" s="112" t="s">
        <v>13</v>
      </c>
    </row>
    <row r="58" spans="1:24" ht="15.75" x14ac:dyDescent="0.25">
      <c r="A58" s="20" t="s">
        <v>34</v>
      </c>
      <c r="B58" s="100"/>
      <c r="C58" s="96"/>
      <c r="D58" s="98"/>
      <c r="E58" s="100"/>
      <c r="F58" s="96"/>
      <c r="G58" s="98"/>
      <c r="H58" s="100"/>
      <c r="I58" s="96"/>
      <c r="J58" s="98"/>
      <c r="K58" s="100"/>
      <c r="L58" s="96"/>
      <c r="M58" s="98"/>
      <c r="N58" s="100"/>
      <c r="O58" s="96"/>
      <c r="P58" s="98"/>
      <c r="Q58" s="100"/>
      <c r="R58" s="96"/>
      <c r="S58" s="98"/>
      <c r="T58" s="109"/>
      <c r="U58" s="111"/>
      <c r="V58" s="16"/>
      <c r="W58" s="16"/>
      <c r="X58" s="113"/>
    </row>
    <row r="59" spans="1:24" ht="15.75" x14ac:dyDescent="0.25">
      <c r="A59" s="44" t="s">
        <v>18</v>
      </c>
      <c r="B59" s="60">
        <v>63</v>
      </c>
      <c r="C59" s="61">
        <v>62</v>
      </c>
      <c r="D59" s="62">
        <v>8</v>
      </c>
      <c r="E59" s="60">
        <v>62</v>
      </c>
      <c r="F59" s="61">
        <v>61</v>
      </c>
      <c r="G59" s="62">
        <v>9</v>
      </c>
      <c r="H59" s="60">
        <v>0</v>
      </c>
      <c r="I59" s="61">
        <v>0</v>
      </c>
      <c r="J59" s="62">
        <v>0</v>
      </c>
      <c r="K59" s="60">
        <v>67</v>
      </c>
      <c r="L59" s="61">
        <v>58</v>
      </c>
      <c r="M59" s="62">
        <v>9</v>
      </c>
      <c r="N59" s="60"/>
      <c r="O59" s="61"/>
      <c r="P59" s="62"/>
      <c r="Q59" s="60"/>
      <c r="R59" s="61"/>
      <c r="S59" s="62"/>
      <c r="T59" s="7">
        <f>B59+E59+H59+K59+N59+Q59-C59-F59-I59-L59-O59-R59</f>
        <v>11</v>
      </c>
      <c r="U59" s="8">
        <f>D59+G59+J59+M59+P59+S59</f>
        <v>26</v>
      </c>
      <c r="V59" s="9">
        <f>U59*1000+T59</f>
        <v>26011</v>
      </c>
      <c r="W59" s="9">
        <f>LARGE(V$59:V$62,1)</f>
        <v>26011</v>
      </c>
      <c r="X59" s="10" t="str">
        <f>IF(U59=0,"",IF(V59=W$59,"1st",IF(V59=W$60,"2nd",IF(V59=W$61,"3rd"," "))))</f>
        <v>1st</v>
      </c>
    </row>
    <row r="60" spans="1:24" ht="15.75" x14ac:dyDescent="0.25">
      <c r="A60" s="44" t="s">
        <v>22</v>
      </c>
      <c r="B60" s="60">
        <v>62</v>
      </c>
      <c r="C60" s="61">
        <v>63</v>
      </c>
      <c r="D60" s="62">
        <v>2</v>
      </c>
      <c r="E60" s="60">
        <v>0</v>
      </c>
      <c r="F60" s="61">
        <v>0</v>
      </c>
      <c r="G60" s="62">
        <v>0</v>
      </c>
      <c r="H60" s="60">
        <v>61</v>
      </c>
      <c r="I60" s="61">
        <v>52</v>
      </c>
      <c r="J60" s="62">
        <v>10</v>
      </c>
      <c r="K60" s="60">
        <v>58</v>
      </c>
      <c r="L60" s="61">
        <v>67</v>
      </c>
      <c r="M60" s="62">
        <v>1</v>
      </c>
      <c r="N60" s="60"/>
      <c r="O60" s="61"/>
      <c r="P60" s="62"/>
      <c r="Q60" s="60"/>
      <c r="R60" s="61"/>
      <c r="S60" s="62"/>
      <c r="T60" s="7">
        <f t="shared" ref="T60:T62" si="70">B60+E60+H60+K60+N60+Q60-C60-F60-I60-L60-O60-R60</f>
        <v>-1</v>
      </c>
      <c r="U60" s="8">
        <f t="shared" ref="U60:U62" si="71">D60+G60+J60+M60+P60+S60</f>
        <v>13</v>
      </c>
      <c r="V60" s="9">
        <f t="shared" ref="V60:V62" si="72">U60*1000+T60</f>
        <v>12999</v>
      </c>
      <c r="W60" s="9">
        <f>LARGE(V$59:V$62,2)</f>
        <v>12999</v>
      </c>
      <c r="X60" s="10" t="str">
        <f t="shared" ref="X60:X62" si="73">IF(U60=0,"",IF(V60=W$59,"1st",IF(V60=W$60,"2nd",IF(V60=W$61,"3rd"," "))))</f>
        <v>2nd</v>
      </c>
    </row>
    <row r="61" spans="1:24" ht="15.75" x14ac:dyDescent="0.25">
      <c r="A61" s="44" t="s">
        <v>25</v>
      </c>
      <c r="B61" s="60">
        <v>0</v>
      </c>
      <c r="C61" s="61">
        <v>0</v>
      </c>
      <c r="D61" s="62">
        <v>0</v>
      </c>
      <c r="E61" s="60">
        <v>61</v>
      </c>
      <c r="F61" s="61">
        <v>62</v>
      </c>
      <c r="G61" s="62">
        <v>1</v>
      </c>
      <c r="H61" s="60">
        <v>52</v>
      </c>
      <c r="I61" s="61">
        <v>61</v>
      </c>
      <c r="J61" s="62">
        <v>0</v>
      </c>
      <c r="K61" s="60">
        <v>0</v>
      </c>
      <c r="L61" s="61">
        <v>0</v>
      </c>
      <c r="M61" s="62">
        <v>0</v>
      </c>
      <c r="N61" s="60"/>
      <c r="O61" s="61"/>
      <c r="P61" s="62"/>
      <c r="Q61" s="60"/>
      <c r="R61" s="61"/>
      <c r="S61" s="62"/>
      <c r="T61" s="7">
        <f t="shared" si="70"/>
        <v>-10</v>
      </c>
      <c r="U61" s="8">
        <f t="shared" si="71"/>
        <v>1</v>
      </c>
      <c r="V61" s="9">
        <f t="shared" si="72"/>
        <v>990</v>
      </c>
      <c r="W61" s="9">
        <f>LARGE(V$59:V$62,3)</f>
        <v>990</v>
      </c>
      <c r="X61" s="10" t="str">
        <f t="shared" si="73"/>
        <v>3rd</v>
      </c>
    </row>
    <row r="62" spans="1:24" ht="16.5" thickBot="1" x14ac:dyDescent="0.3">
      <c r="A62" s="51" t="s">
        <v>66</v>
      </c>
      <c r="B62" s="66">
        <v>0</v>
      </c>
      <c r="C62" s="67">
        <v>0</v>
      </c>
      <c r="D62" s="68">
        <v>0</v>
      </c>
      <c r="E62" s="66">
        <v>0</v>
      </c>
      <c r="F62" s="67">
        <v>0</v>
      </c>
      <c r="G62" s="68">
        <v>0</v>
      </c>
      <c r="H62" s="66">
        <v>0</v>
      </c>
      <c r="I62" s="67">
        <v>0</v>
      </c>
      <c r="J62" s="68">
        <v>0</v>
      </c>
      <c r="K62" s="66">
        <v>0</v>
      </c>
      <c r="L62" s="67">
        <v>0</v>
      </c>
      <c r="M62" s="68">
        <v>0</v>
      </c>
      <c r="N62" s="66"/>
      <c r="O62" s="67"/>
      <c r="P62" s="68"/>
      <c r="Q62" s="66"/>
      <c r="R62" s="67"/>
      <c r="S62" s="68"/>
      <c r="T62" s="11">
        <f t="shared" si="70"/>
        <v>0</v>
      </c>
      <c r="U62" s="12">
        <f t="shared" si="71"/>
        <v>0</v>
      </c>
      <c r="V62" s="13">
        <f t="shared" si="72"/>
        <v>0</v>
      </c>
      <c r="W62" s="13"/>
      <c r="X62" s="14" t="str">
        <f t="shared" si="73"/>
        <v/>
      </c>
    </row>
    <row r="63" spans="1:24" ht="1.9" customHeight="1" x14ac:dyDescent="0.25">
      <c r="A63" s="2"/>
      <c r="B63" s="3"/>
      <c r="C63" s="3"/>
      <c r="D63" s="4"/>
      <c r="E63" s="3"/>
      <c r="F63" s="3"/>
      <c r="G63" s="4"/>
      <c r="H63" s="3"/>
      <c r="I63" s="3"/>
      <c r="J63" s="4"/>
      <c r="K63" s="3"/>
      <c r="L63" s="3"/>
      <c r="M63" s="4"/>
      <c r="N63" s="3"/>
      <c r="O63" s="3"/>
      <c r="P63" s="4"/>
      <c r="Q63" s="3"/>
      <c r="R63" s="3"/>
      <c r="S63" s="4"/>
      <c r="T63" s="5"/>
      <c r="U63" s="6"/>
      <c r="V63" s="6"/>
      <c r="W63" s="6"/>
      <c r="X63" s="6"/>
    </row>
    <row r="64" spans="1:24" ht="6.6" customHeight="1" x14ac:dyDescent="0.25">
      <c r="A64" s="2"/>
      <c r="B64" s="17">
        <f>SUM(B59:B62)-SUM(C59:C62)</f>
        <v>0</v>
      </c>
      <c r="C64" s="17"/>
      <c r="D64" s="18">
        <f>IF(MOD(SUM(D59:D62),10)=0,0,10-MOD(SUM(D59:D62),10))</f>
        <v>0</v>
      </c>
      <c r="E64" s="17">
        <f t="shared" ref="E64" si="74">SUM(E59:E62)-SUM(F59:F62)</f>
        <v>0</v>
      </c>
      <c r="F64" s="17"/>
      <c r="G64" s="18">
        <f t="shared" ref="G64" si="75">IF(MOD(SUM(G59:G62),10)=0,0,10-MOD(SUM(G59:G62),10))</f>
        <v>0</v>
      </c>
      <c r="H64" s="17">
        <f t="shared" ref="H64" si="76">SUM(H59:H62)-SUM(I59:I62)</f>
        <v>0</v>
      </c>
      <c r="I64" s="17"/>
      <c r="J64" s="18">
        <f t="shared" ref="J64" si="77">IF(MOD(SUM(J59:J62),10)=0,0,10-MOD(SUM(J59:J62),10))</f>
        <v>0</v>
      </c>
      <c r="K64" s="17">
        <f t="shared" ref="K64" si="78">SUM(K59:K62)-SUM(L59:L62)</f>
        <v>0</v>
      </c>
      <c r="L64" s="17"/>
      <c r="M64" s="18">
        <f t="shared" ref="M64" si="79">IF(MOD(SUM(M59:M62),10)=0,0,10-MOD(SUM(M59:M62),10))</f>
        <v>0</v>
      </c>
      <c r="N64" s="17">
        <f t="shared" ref="N64" si="80">SUM(N59:N62)-SUM(O59:O62)</f>
        <v>0</v>
      </c>
      <c r="O64" s="17"/>
      <c r="P64" s="18">
        <f t="shared" ref="P64" si="81">IF(MOD(SUM(P59:P62),10)=0,0,10-MOD(SUM(P59:P62),10))</f>
        <v>0</v>
      </c>
      <c r="Q64" s="17">
        <f t="shared" ref="Q64" si="82">SUM(Q59:Q62)-SUM(R59:R62)</f>
        <v>0</v>
      </c>
      <c r="R64" s="17"/>
      <c r="S64" s="18">
        <f t="shared" ref="S64" si="83">IF(MOD(SUM(S59:S62),10)=0,0,10-MOD(SUM(S59:S62),10))</f>
        <v>0</v>
      </c>
      <c r="T64" s="5"/>
      <c r="U64" s="6"/>
      <c r="V64" s="6"/>
      <c r="W64" s="6"/>
      <c r="X64" s="6"/>
    </row>
  </sheetData>
  <sheetProtection selectLockedCells="1"/>
  <mergeCells count="169">
    <mergeCell ref="T57:T58"/>
    <mergeCell ref="U57:U58"/>
    <mergeCell ref="X57:X58"/>
    <mergeCell ref="N57:N58"/>
    <mergeCell ref="O57:O58"/>
    <mergeCell ref="P57:P58"/>
    <mergeCell ref="Q57:Q58"/>
    <mergeCell ref="R57:R58"/>
    <mergeCell ref="S57:S58"/>
    <mergeCell ref="H57:H58"/>
    <mergeCell ref="I57:I58"/>
    <mergeCell ref="J57:J58"/>
    <mergeCell ref="K57:K58"/>
    <mergeCell ref="L57:L58"/>
    <mergeCell ref="M57:M58"/>
    <mergeCell ref="B57:B58"/>
    <mergeCell ref="C57:C58"/>
    <mergeCell ref="D57:D58"/>
    <mergeCell ref="E57:E58"/>
    <mergeCell ref="F57:F58"/>
    <mergeCell ref="G57:G58"/>
    <mergeCell ref="T46:T47"/>
    <mergeCell ref="U46:U47"/>
    <mergeCell ref="X46:X47"/>
    <mergeCell ref="B56:D56"/>
    <mergeCell ref="E56:G56"/>
    <mergeCell ref="H56:J56"/>
    <mergeCell ref="K56:M56"/>
    <mergeCell ref="N56:P56"/>
    <mergeCell ref="Q56:S56"/>
    <mergeCell ref="T56:X56"/>
    <mergeCell ref="N46:N47"/>
    <mergeCell ref="O46:O47"/>
    <mergeCell ref="P46:P47"/>
    <mergeCell ref="Q46:Q47"/>
    <mergeCell ref="R46:R47"/>
    <mergeCell ref="S46:S47"/>
    <mergeCell ref="H46:H47"/>
    <mergeCell ref="I46:I47"/>
    <mergeCell ref="J46:J47"/>
    <mergeCell ref="K46:K47"/>
    <mergeCell ref="L46:L47"/>
    <mergeCell ref="M46:M47"/>
    <mergeCell ref="B46:B47"/>
    <mergeCell ref="C46:C47"/>
    <mergeCell ref="D46:D47"/>
    <mergeCell ref="E46:E47"/>
    <mergeCell ref="F46:F47"/>
    <mergeCell ref="G46:G47"/>
    <mergeCell ref="T35:T36"/>
    <mergeCell ref="U35:U36"/>
    <mergeCell ref="X35:X36"/>
    <mergeCell ref="B45:D45"/>
    <mergeCell ref="E45:G45"/>
    <mergeCell ref="H45:J45"/>
    <mergeCell ref="K45:M45"/>
    <mergeCell ref="N45:P45"/>
    <mergeCell ref="Q45:S45"/>
    <mergeCell ref="T45:X45"/>
    <mergeCell ref="N35:N36"/>
    <mergeCell ref="O35:O36"/>
    <mergeCell ref="P35:P36"/>
    <mergeCell ref="Q35:Q36"/>
    <mergeCell ref="R35:R36"/>
    <mergeCell ref="S35:S36"/>
    <mergeCell ref="H35:H36"/>
    <mergeCell ref="I35:I36"/>
    <mergeCell ref="J35:J36"/>
    <mergeCell ref="K35:K36"/>
    <mergeCell ref="L35:L36"/>
    <mergeCell ref="M35:M36"/>
    <mergeCell ref="B35:B36"/>
    <mergeCell ref="C35:C36"/>
    <mergeCell ref="D35:D36"/>
    <mergeCell ref="E35:E36"/>
    <mergeCell ref="F35:F36"/>
    <mergeCell ref="G35:G36"/>
    <mergeCell ref="T24:T25"/>
    <mergeCell ref="E24:E25"/>
    <mergeCell ref="F24:F25"/>
    <mergeCell ref="G24:G25"/>
    <mergeCell ref="U24:U25"/>
    <mergeCell ref="X24:X25"/>
    <mergeCell ref="B34:D34"/>
    <mergeCell ref="E34:G34"/>
    <mergeCell ref="H34:J34"/>
    <mergeCell ref="K34:M34"/>
    <mergeCell ref="N34:P34"/>
    <mergeCell ref="Q34:S34"/>
    <mergeCell ref="T34:X34"/>
    <mergeCell ref="N24:N25"/>
    <mergeCell ref="O24:O25"/>
    <mergeCell ref="P24:P25"/>
    <mergeCell ref="Q24:Q25"/>
    <mergeCell ref="R24:R25"/>
    <mergeCell ref="S24:S25"/>
    <mergeCell ref="H24:H25"/>
    <mergeCell ref="I24:I25"/>
    <mergeCell ref="J24:J25"/>
    <mergeCell ref="K24:K25"/>
    <mergeCell ref="L24:L25"/>
    <mergeCell ref="M24:M25"/>
    <mergeCell ref="B24:B25"/>
    <mergeCell ref="C24:C25"/>
    <mergeCell ref="D24:D25"/>
    <mergeCell ref="T14:T15"/>
    <mergeCell ref="U14:U15"/>
    <mergeCell ref="X14:X15"/>
    <mergeCell ref="B23:D23"/>
    <mergeCell ref="E23:G23"/>
    <mergeCell ref="H23:J23"/>
    <mergeCell ref="K23:M23"/>
    <mergeCell ref="N23:P23"/>
    <mergeCell ref="Q23:S23"/>
    <mergeCell ref="T23:X23"/>
    <mergeCell ref="N14:N15"/>
    <mergeCell ref="O14:O15"/>
    <mergeCell ref="P14:P15"/>
    <mergeCell ref="Q14:Q15"/>
    <mergeCell ref="R14:R15"/>
    <mergeCell ref="S14:S15"/>
    <mergeCell ref="H14:H15"/>
    <mergeCell ref="I14:I15"/>
    <mergeCell ref="J14:J15"/>
    <mergeCell ref="K14:K15"/>
    <mergeCell ref="L14:L15"/>
    <mergeCell ref="M14:M15"/>
    <mergeCell ref="B14:B15"/>
    <mergeCell ref="C14:C15"/>
    <mergeCell ref="D14:D15"/>
    <mergeCell ref="E14:E15"/>
    <mergeCell ref="F14:F15"/>
    <mergeCell ref="G14:G15"/>
    <mergeCell ref="T4:T5"/>
    <mergeCell ref="U4:U5"/>
    <mergeCell ref="X4:X5"/>
    <mergeCell ref="B13:D13"/>
    <mergeCell ref="E13:G13"/>
    <mergeCell ref="H13:J13"/>
    <mergeCell ref="K13:M13"/>
    <mergeCell ref="N13:P13"/>
    <mergeCell ref="Q13:S13"/>
    <mergeCell ref="T13:X13"/>
    <mergeCell ref="N4:N5"/>
    <mergeCell ref="O4:O5"/>
    <mergeCell ref="P4:P5"/>
    <mergeCell ref="Q4:Q5"/>
    <mergeCell ref="R4:R5"/>
    <mergeCell ref="S4:S5"/>
    <mergeCell ref="H4:H5"/>
    <mergeCell ref="I4:I5"/>
    <mergeCell ref="J4:J5"/>
    <mergeCell ref="K4:K5"/>
    <mergeCell ref="L4:L5"/>
    <mergeCell ref="M4:M5"/>
    <mergeCell ref="B4:B5"/>
    <mergeCell ref="C4:C5"/>
    <mergeCell ref="D4:D5"/>
    <mergeCell ref="E4:E5"/>
    <mergeCell ref="F4:F5"/>
    <mergeCell ref="G4:G5"/>
    <mergeCell ref="A1:X1"/>
    <mergeCell ref="B3:D3"/>
    <mergeCell ref="E3:G3"/>
    <mergeCell ref="H3:J3"/>
    <mergeCell ref="K3:M3"/>
    <mergeCell ref="N3:P3"/>
    <mergeCell ref="Q3:S3"/>
    <mergeCell ref="T3:X3"/>
  </mergeCells>
  <conditionalFormatting sqref="B11:S11">
    <cfRule type="cellIs" dxfId="60" priority="18" operator="equal">
      <formula>0</formula>
    </cfRule>
  </conditionalFormatting>
  <conditionalFormatting sqref="T6:W9">
    <cfRule type="cellIs" dxfId="59" priority="16" operator="equal">
      <formula>0</formula>
    </cfRule>
    <cfRule type="cellIs" priority="17" operator="equal">
      <formula>0</formula>
    </cfRule>
  </conditionalFormatting>
  <conditionalFormatting sqref="B21:S21">
    <cfRule type="cellIs" dxfId="58" priority="15" operator="equal">
      <formula>0</formula>
    </cfRule>
  </conditionalFormatting>
  <conditionalFormatting sqref="T16:W19">
    <cfRule type="cellIs" dxfId="57" priority="13" operator="equal">
      <formula>0</formula>
    </cfRule>
    <cfRule type="cellIs" priority="14" operator="equal">
      <formula>0</formula>
    </cfRule>
  </conditionalFormatting>
  <conditionalFormatting sqref="B31:S31">
    <cfRule type="cellIs" dxfId="56" priority="12" operator="equal">
      <formula>0</formula>
    </cfRule>
  </conditionalFormatting>
  <conditionalFormatting sqref="T26:W29">
    <cfRule type="cellIs" dxfId="55" priority="10" operator="equal">
      <formula>0</formula>
    </cfRule>
    <cfRule type="cellIs" priority="11" operator="equal">
      <formula>0</formula>
    </cfRule>
  </conditionalFormatting>
  <conditionalFormatting sqref="B42:S42">
    <cfRule type="cellIs" dxfId="54" priority="9" operator="equal">
      <formula>0</formula>
    </cfRule>
  </conditionalFormatting>
  <conditionalFormatting sqref="T37:W40">
    <cfRule type="cellIs" dxfId="53" priority="7" operator="equal">
      <formula>0</formula>
    </cfRule>
    <cfRule type="cellIs" priority="8" operator="equal">
      <formula>0</formula>
    </cfRule>
  </conditionalFormatting>
  <conditionalFormatting sqref="B53:S53">
    <cfRule type="cellIs" dxfId="52" priority="6" operator="equal">
      <formula>0</formula>
    </cfRule>
  </conditionalFormatting>
  <conditionalFormatting sqref="T48:W51">
    <cfRule type="cellIs" dxfId="51" priority="4" operator="equal">
      <formula>0</formula>
    </cfRule>
    <cfRule type="cellIs" priority="5" operator="equal">
      <formula>0</formula>
    </cfRule>
  </conditionalFormatting>
  <conditionalFormatting sqref="B64:S64">
    <cfRule type="cellIs" dxfId="50" priority="3" operator="equal">
      <formula>0</formula>
    </cfRule>
  </conditionalFormatting>
  <conditionalFormatting sqref="T59:W62">
    <cfRule type="cellIs" dxfId="49" priority="1" operator="equal">
      <formula>0</formula>
    </cfRule>
    <cfRule type="cellIs" priority="2" operator="equal">
      <formula>0</formula>
    </cfRule>
  </conditionalFormatting>
  <pageMargins left="0.19685039370078741" right="0" top="0.23622047244094491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4"/>
  <sheetViews>
    <sheetView showGridLines="0" topLeftCell="A36" zoomScaleNormal="100" workbookViewId="0">
      <selection activeCell="AC12" sqref="AC12"/>
    </sheetView>
  </sheetViews>
  <sheetFormatPr defaultColWidth="9.140625" defaultRowHeight="15" x14ac:dyDescent="0.25"/>
  <cols>
    <col min="1" max="1" width="15.5703125" style="1" customWidth="1"/>
    <col min="2" max="3" width="3.42578125" style="1" customWidth="1"/>
    <col min="4" max="4" width="4.28515625" style="1" customWidth="1"/>
    <col min="5" max="6" width="3.42578125" style="1" customWidth="1"/>
    <col min="7" max="7" width="4.28515625" style="1" customWidth="1"/>
    <col min="8" max="9" width="3.42578125" style="1" customWidth="1"/>
    <col min="10" max="10" width="4.28515625" style="1" customWidth="1"/>
    <col min="11" max="12" width="3.42578125" style="1" customWidth="1"/>
    <col min="13" max="13" width="4.28515625" style="1" customWidth="1"/>
    <col min="14" max="15" width="3.42578125" style="1" customWidth="1"/>
    <col min="16" max="16" width="4.28515625" style="1" customWidth="1"/>
    <col min="17" max="18" width="3.42578125" style="1" customWidth="1"/>
    <col min="19" max="19" width="4.28515625" style="1" customWidth="1"/>
    <col min="20" max="20" width="6.140625" style="1" customWidth="1"/>
    <col min="21" max="21" width="5.5703125" style="1" customWidth="1"/>
    <col min="22" max="23" width="5.5703125" style="1" hidden="1" customWidth="1"/>
    <col min="24" max="24" width="4.42578125" style="1" customWidth="1"/>
    <col min="25" max="16384" width="9.140625" style="1"/>
  </cols>
  <sheetData>
    <row r="1" spans="1:24" ht="18" customHeight="1" x14ac:dyDescent="0.3">
      <c r="A1" s="101" t="s">
        <v>69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</row>
    <row r="2" spans="1:24" ht="9.6" customHeight="1" thickBot="1" x14ac:dyDescent="0.35"/>
    <row r="3" spans="1:24" ht="18" x14ac:dyDescent="0.35">
      <c r="A3" s="45" t="s">
        <v>44</v>
      </c>
      <c r="B3" s="102" t="s">
        <v>1</v>
      </c>
      <c r="C3" s="103"/>
      <c r="D3" s="104"/>
      <c r="E3" s="102" t="s">
        <v>5</v>
      </c>
      <c r="F3" s="103"/>
      <c r="G3" s="104"/>
      <c r="H3" s="102" t="s">
        <v>6</v>
      </c>
      <c r="I3" s="103"/>
      <c r="J3" s="104"/>
      <c r="K3" s="102" t="s">
        <v>7</v>
      </c>
      <c r="L3" s="103"/>
      <c r="M3" s="104"/>
      <c r="N3" s="102" t="s">
        <v>8</v>
      </c>
      <c r="O3" s="103"/>
      <c r="P3" s="104"/>
      <c r="Q3" s="102" t="s">
        <v>9</v>
      </c>
      <c r="R3" s="103"/>
      <c r="S3" s="104"/>
      <c r="T3" s="105" t="s">
        <v>10</v>
      </c>
      <c r="U3" s="106"/>
      <c r="V3" s="106"/>
      <c r="W3" s="106"/>
      <c r="X3" s="107"/>
    </row>
    <row r="4" spans="1:24" ht="15.75" x14ac:dyDescent="0.25">
      <c r="A4" s="19" t="s">
        <v>33</v>
      </c>
      <c r="B4" s="99" t="s">
        <v>2</v>
      </c>
      <c r="C4" s="95" t="s">
        <v>3</v>
      </c>
      <c r="D4" s="97" t="s">
        <v>4</v>
      </c>
      <c r="E4" s="99" t="s">
        <v>2</v>
      </c>
      <c r="F4" s="95" t="s">
        <v>3</v>
      </c>
      <c r="G4" s="97" t="s">
        <v>4</v>
      </c>
      <c r="H4" s="99" t="s">
        <v>2</v>
      </c>
      <c r="I4" s="95" t="s">
        <v>3</v>
      </c>
      <c r="J4" s="97" t="s">
        <v>4</v>
      </c>
      <c r="K4" s="99" t="s">
        <v>2</v>
      </c>
      <c r="L4" s="95" t="s">
        <v>3</v>
      </c>
      <c r="M4" s="97" t="s">
        <v>4</v>
      </c>
      <c r="N4" s="99" t="s">
        <v>2</v>
      </c>
      <c r="O4" s="95" t="s">
        <v>3</v>
      </c>
      <c r="P4" s="97" t="s">
        <v>4</v>
      </c>
      <c r="Q4" s="99" t="s">
        <v>2</v>
      </c>
      <c r="R4" s="95" t="s">
        <v>3</v>
      </c>
      <c r="S4" s="97" t="s">
        <v>4</v>
      </c>
      <c r="T4" s="108" t="s">
        <v>11</v>
      </c>
      <c r="U4" s="110" t="s">
        <v>12</v>
      </c>
      <c r="V4" s="15"/>
      <c r="W4" s="15"/>
      <c r="X4" s="112" t="s">
        <v>13</v>
      </c>
    </row>
    <row r="5" spans="1:24" ht="15.75" x14ac:dyDescent="0.25">
      <c r="A5" s="20" t="s">
        <v>34</v>
      </c>
      <c r="B5" s="100"/>
      <c r="C5" s="96"/>
      <c r="D5" s="98"/>
      <c r="E5" s="100"/>
      <c r="F5" s="96"/>
      <c r="G5" s="98"/>
      <c r="H5" s="100"/>
      <c r="I5" s="96"/>
      <c r="J5" s="98"/>
      <c r="K5" s="100"/>
      <c r="L5" s="96"/>
      <c r="M5" s="98"/>
      <c r="N5" s="100"/>
      <c r="O5" s="96"/>
      <c r="P5" s="98"/>
      <c r="Q5" s="100"/>
      <c r="R5" s="96"/>
      <c r="S5" s="98"/>
      <c r="T5" s="109"/>
      <c r="U5" s="111"/>
      <c r="V5" s="16"/>
      <c r="W5" s="16"/>
      <c r="X5" s="113"/>
    </row>
    <row r="6" spans="1:24" ht="15.6" x14ac:dyDescent="0.3">
      <c r="A6" s="42" t="s">
        <v>28</v>
      </c>
      <c r="B6" s="60">
        <v>85</v>
      </c>
      <c r="C6" s="61">
        <v>41</v>
      </c>
      <c r="D6" s="62">
        <v>10</v>
      </c>
      <c r="E6" s="60">
        <v>0</v>
      </c>
      <c r="F6" s="61">
        <v>0</v>
      </c>
      <c r="G6" s="62">
        <v>0</v>
      </c>
      <c r="H6" s="60">
        <v>57</v>
      </c>
      <c r="I6" s="61">
        <v>53</v>
      </c>
      <c r="J6" s="62">
        <v>9</v>
      </c>
      <c r="K6" s="60">
        <v>57</v>
      </c>
      <c r="L6" s="61">
        <v>65</v>
      </c>
      <c r="M6" s="62">
        <v>1</v>
      </c>
      <c r="N6" s="60"/>
      <c r="O6" s="61"/>
      <c r="P6" s="62"/>
      <c r="Q6" s="60"/>
      <c r="R6" s="61"/>
      <c r="S6" s="62"/>
      <c r="T6" s="7">
        <f>B6+E6+H6+K6+N6+Q6-C6-F6-I6-L6-O6-R6</f>
        <v>40</v>
      </c>
      <c r="U6" s="8">
        <f>D6+G6+J6+M6+P6+S6</f>
        <v>20</v>
      </c>
      <c r="V6" s="9">
        <f>U6*1000+T6</f>
        <v>20040</v>
      </c>
      <c r="W6" s="9">
        <f>LARGE(V$6:V$9,1)</f>
        <v>20040</v>
      </c>
      <c r="X6" s="10" t="str">
        <f>IF(U6=0,"",IF(V6=W$6,"1st",IF(V6=W$7,"2nd",IF(V6=W$8,"3rd"," "))))</f>
        <v>1st</v>
      </c>
    </row>
    <row r="7" spans="1:24" ht="15.6" x14ac:dyDescent="0.3">
      <c r="A7" s="42" t="s">
        <v>21</v>
      </c>
      <c r="B7" s="60">
        <v>41</v>
      </c>
      <c r="C7" s="61">
        <v>85</v>
      </c>
      <c r="D7" s="62">
        <v>0</v>
      </c>
      <c r="E7" s="60">
        <v>45</v>
      </c>
      <c r="F7" s="61">
        <v>67</v>
      </c>
      <c r="G7" s="62">
        <v>0</v>
      </c>
      <c r="H7" s="60">
        <v>0</v>
      </c>
      <c r="I7" s="61">
        <v>0</v>
      </c>
      <c r="J7" s="62">
        <v>0</v>
      </c>
      <c r="K7" s="60">
        <v>65</v>
      </c>
      <c r="L7" s="61">
        <v>57</v>
      </c>
      <c r="M7" s="62">
        <v>9</v>
      </c>
      <c r="N7" s="60"/>
      <c r="O7" s="61"/>
      <c r="P7" s="62"/>
      <c r="Q7" s="60"/>
      <c r="R7" s="61"/>
      <c r="S7" s="62"/>
      <c r="T7" s="7">
        <f t="shared" ref="T7:T9" si="0">B7+E7+H7+K7+N7+Q7-C7-F7-I7-L7-O7-R7</f>
        <v>-58</v>
      </c>
      <c r="U7" s="8">
        <f t="shared" ref="U7:U9" si="1">D7+G7+J7+M7+P7+S7</f>
        <v>9</v>
      </c>
      <c r="V7" s="9">
        <f t="shared" ref="V7:V9" si="2">U7*1000+T7</f>
        <v>8942</v>
      </c>
      <c r="W7" s="9">
        <f>LARGE(V$6:V$9,2)</f>
        <v>11018</v>
      </c>
      <c r="X7" s="10" t="str">
        <f t="shared" ref="X7:X9" si="3">IF(U7=0,"",IF(V7=W$6,"1st",IF(V7=W$7,"2nd",IF(V7=W$8,"3rd"," "))))</f>
        <v>3rd</v>
      </c>
    </row>
    <row r="8" spans="1:24" ht="15.6" x14ac:dyDescent="0.3">
      <c r="A8" s="42" t="s">
        <v>29</v>
      </c>
      <c r="B8" s="60">
        <v>0</v>
      </c>
      <c r="C8" s="61">
        <v>0</v>
      </c>
      <c r="D8" s="62">
        <v>0</v>
      </c>
      <c r="E8" s="60">
        <v>67</v>
      </c>
      <c r="F8" s="61">
        <v>45</v>
      </c>
      <c r="G8" s="62">
        <v>10</v>
      </c>
      <c r="H8" s="60">
        <v>53</v>
      </c>
      <c r="I8" s="61">
        <v>57</v>
      </c>
      <c r="J8" s="62">
        <v>1</v>
      </c>
      <c r="K8" s="60">
        <v>0</v>
      </c>
      <c r="L8" s="61">
        <v>0</v>
      </c>
      <c r="M8" s="62">
        <v>0</v>
      </c>
      <c r="N8" s="60"/>
      <c r="O8" s="61"/>
      <c r="P8" s="62"/>
      <c r="Q8" s="60"/>
      <c r="R8" s="61"/>
      <c r="S8" s="62"/>
      <c r="T8" s="7">
        <f t="shared" si="0"/>
        <v>18</v>
      </c>
      <c r="U8" s="8">
        <f t="shared" si="1"/>
        <v>11</v>
      </c>
      <c r="V8" s="9">
        <f t="shared" si="2"/>
        <v>11018</v>
      </c>
      <c r="W8" s="9">
        <f>LARGE(V$6:V$9,3)</f>
        <v>8942</v>
      </c>
      <c r="X8" s="10" t="str">
        <f t="shared" si="3"/>
        <v>2nd</v>
      </c>
    </row>
    <row r="9" spans="1:24" ht="16.149999999999999" customHeight="1" thickBot="1" x14ac:dyDescent="0.35">
      <c r="A9" s="43" t="s">
        <v>66</v>
      </c>
      <c r="B9" s="66">
        <v>0</v>
      </c>
      <c r="C9" s="67">
        <v>0</v>
      </c>
      <c r="D9" s="68">
        <v>0</v>
      </c>
      <c r="E9" s="66">
        <v>0</v>
      </c>
      <c r="F9" s="67">
        <v>0</v>
      </c>
      <c r="G9" s="68">
        <v>0</v>
      </c>
      <c r="H9" s="66">
        <v>0</v>
      </c>
      <c r="I9" s="67">
        <v>0</v>
      </c>
      <c r="J9" s="68">
        <v>0</v>
      </c>
      <c r="K9" s="66">
        <v>0</v>
      </c>
      <c r="L9" s="67">
        <v>0</v>
      </c>
      <c r="M9" s="68">
        <v>0</v>
      </c>
      <c r="N9" s="66"/>
      <c r="O9" s="67"/>
      <c r="P9" s="68"/>
      <c r="Q9" s="66"/>
      <c r="R9" s="67"/>
      <c r="S9" s="68"/>
      <c r="T9" s="11">
        <f t="shared" si="0"/>
        <v>0</v>
      </c>
      <c r="U9" s="12">
        <f t="shared" si="1"/>
        <v>0</v>
      </c>
      <c r="V9" s="13">
        <f t="shared" si="2"/>
        <v>0</v>
      </c>
      <c r="W9" s="13"/>
      <c r="X9" s="14" t="str">
        <f t="shared" si="3"/>
        <v/>
      </c>
    </row>
    <row r="10" spans="1:24" ht="1.9" customHeight="1" x14ac:dyDescent="0.3">
      <c r="A10" s="2"/>
      <c r="B10" s="3"/>
      <c r="C10" s="3"/>
      <c r="D10" s="4"/>
      <c r="E10" s="3"/>
      <c r="F10" s="3"/>
      <c r="G10" s="4"/>
      <c r="H10" s="3"/>
      <c r="I10" s="3"/>
      <c r="J10" s="4"/>
      <c r="K10" s="3"/>
      <c r="L10" s="3"/>
      <c r="M10" s="4"/>
      <c r="N10" s="3"/>
      <c r="O10" s="3"/>
      <c r="P10" s="4"/>
      <c r="Q10" s="3"/>
      <c r="R10" s="3"/>
      <c r="S10" s="4"/>
      <c r="T10" s="5"/>
      <c r="U10" s="6"/>
      <c r="V10" s="6"/>
      <c r="W10" s="6"/>
      <c r="X10" s="6"/>
    </row>
    <row r="11" spans="1:24" ht="6.75" customHeight="1" x14ac:dyDescent="0.3">
      <c r="A11" s="2"/>
      <c r="B11" s="17">
        <f>SUM(B6:B9)-SUM(C6:C9)</f>
        <v>0</v>
      </c>
      <c r="C11" s="17"/>
      <c r="D11" s="18">
        <f>IF(MOD(SUM(D6:D9),10)=0,0,10-MOD(SUM(D6:D9),10))</f>
        <v>0</v>
      </c>
      <c r="E11" s="17">
        <f t="shared" ref="E11" si="4">SUM(E6:E9)-SUM(F6:F9)</f>
        <v>0</v>
      </c>
      <c r="F11" s="17"/>
      <c r="G11" s="18">
        <f t="shared" ref="G11" si="5">IF(MOD(SUM(G6:G9),10)=0,0,10-MOD(SUM(G6:G9),10))</f>
        <v>0</v>
      </c>
      <c r="H11" s="17">
        <f t="shared" ref="H11" si="6">SUM(H6:H9)-SUM(I6:I9)</f>
        <v>0</v>
      </c>
      <c r="I11" s="17"/>
      <c r="J11" s="18">
        <f t="shared" ref="J11" si="7">IF(MOD(SUM(J6:J9),10)=0,0,10-MOD(SUM(J6:J9),10))</f>
        <v>0</v>
      </c>
      <c r="K11" s="17">
        <f t="shared" ref="K11" si="8">SUM(K6:K9)-SUM(L6:L9)</f>
        <v>0</v>
      </c>
      <c r="L11" s="17"/>
      <c r="M11" s="18">
        <f t="shared" ref="M11" si="9">IF(MOD(SUM(M6:M9),10)=0,0,10-MOD(SUM(M6:M9),10))</f>
        <v>0</v>
      </c>
      <c r="N11" s="17">
        <f t="shared" ref="N11" si="10">SUM(N6:N9)-SUM(O6:O9)</f>
        <v>0</v>
      </c>
      <c r="O11" s="17"/>
      <c r="P11" s="18">
        <f t="shared" ref="P11" si="11">IF(MOD(SUM(P6:P9),10)=0,0,10-MOD(SUM(P6:P9),10))</f>
        <v>0</v>
      </c>
      <c r="Q11" s="17">
        <f t="shared" ref="Q11" si="12">SUM(Q6:Q9)-SUM(R6:R9)</f>
        <v>0</v>
      </c>
      <c r="R11" s="17"/>
      <c r="S11" s="18">
        <f t="shared" ref="S11" si="13">IF(MOD(SUM(S6:S9),10)=0,0,10-MOD(SUM(S6:S9),10))</f>
        <v>0</v>
      </c>
      <c r="T11" s="5"/>
      <c r="U11" s="6"/>
      <c r="V11" s="6"/>
      <c r="W11" s="6"/>
      <c r="X11" s="6"/>
    </row>
    <row r="12" spans="1:24" ht="9" customHeight="1" thickBot="1" x14ac:dyDescent="0.35"/>
    <row r="13" spans="1:24" ht="18" x14ac:dyDescent="0.35">
      <c r="A13" s="45" t="s">
        <v>44</v>
      </c>
      <c r="B13" s="102" t="s">
        <v>1</v>
      </c>
      <c r="C13" s="103"/>
      <c r="D13" s="104"/>
      <c r="E13" s="102" t="s">
        <v>5</v>
      </c>
      <c r="F13" s="103"/>
      <c r="G13" s="104"/>
      <c r="H13" s="102" t="s">
        <v>6</v>
      </c>
      <c r="I13" s="103"/>
      <c r="J13" s="104"/>
      <c r="K13" s="102" t="s">
        <v>7</v>
      </c>
      <c r="L13" s="103"/>
      <c r="M13" s="104"/>
      <c r="N13" s="102" t="s">
        <v>8</v>
      </c>
      <c r="O13" s="103"/>
      <c r="P13" s="104"/>
      <c r="Q13" s="102" t="s">
        <v>9</v>
      </c>
      <c r="R13" s="103"/>
      <c r="S13" s="104"/>
      <c r="T13" s="105" t="s">
        <v>10</v>
      </c>
      <c r="U13" s="106"/>
      <c r="V13" s="106"/>
      <c r="W13" s="106"/>
      <c r="X13" s="107"/>
    </row>
    <row r="14" spans="1:24" ht="15.75" x14ac:dyDescent="0.25">
      <c r="A14" s="19" t="s">
        <v>36</v>
      </c>
      <c r="B14" s="99" t="s">
        <v>2</v>
      </c>
      <c r="C14" s="95" t="s">
        <v>3</v>
      </c>
      <c r="D14" s="97" t="s">
        <v>4</v>
      </c>
      <c r="E14" s="99" t="s">
        <v>2</v>
      </c>
      <c r="F14" s="95" t="s">
        <v>3</v>
      </c>
      <c r="G14" s="97" t="s">
        <v>4</v>
      </c>
      <c r="H14" s="99" t="s">
        <v>2</v>
      </c>
      <c r="I14" s="95" t="s">
        <v>3</v>
      </c>
      <c r="J14" s="97" t="s">
        <v>4</v>
      </c>
      <c r="K14" s="99" t="s">
        <v>2</v>
      </c>
      <c r="L14" s="95" t="s">
        <v>3</v>
      </c>
      <c r="M14" s="97" t="s">
        <v>4</v>
      </c>
      <c r="N14" s="99" t="s">
        <v>2</v>
      </c>
      <c r="O14" s="95" t="s">
        <v>3</v>
      </c>
      <c r="P14" s="97" t="s">
        <v>4</v>
      </c>
      <c r="Q14" s="99" t="s">
        <v>2</v>
      </c>
      <c r="R14" s="95" t="s">
        <v>3</v>
      </c>
      <c r="S14" s="97" t="s">
        <v>4</v>
      </c>
      <c r="T14" s="108" t="s">
        <v>11</v>
      </c>
      <c r="U14" s="110" t="s">
        <v>12</v>
      </c>
      <c r="V14" s="15"/>
      <c r="W14" s="15"/>
      <c r="X14" s="112" t="s">
        <v>13</v>
      </c>
    </row>
    <row r="15" spans="1:24" ht="15.75" x14ac:dyDescent="0.25">
      <c r="A15" s="20" t="s">
        <v>34</v>
      </c>
      <c r="B15" s="100"/>
      <c r="C15" s="96"/>
      <c r="D15" s="98"/>
      <c r="E15" s="100"/>
      <c r="F15" s="96"/>
      <c r="G15" s="98"/>
      <c r="H15" s="100"/>
      <c r="I15" s="96"/>
      <c r="J15" s="98"/>
      <c r="K15" s="100"/>
      <c r="L15" s="96"/>
      <c r="M15" s="98"/>
      <c r="N15" s="100"/>
      <c r="O15" s="96"/>
      <c r="P15" s="98"/>
      <c r="Q15" s="100"/>
      <c r="R15" s="96"/>
      <c r="S15" s="98"/>
      <c r="T15" s="109"/>
      <c r="U15" s="111"/>
      <c r="V15" s="16"/>
      <c r="W15" s="16"/>
      <c r="X15" s="113"/>
    </row>
    <row r="16" spans="1:24" ht="15.6" x14ac:dyDescent="0.3">
      <c r="A16" s="42" t="s">
        <v>51</v>
      </c>
      <c r="B16" s="60">
        <v>0</v>
      </c>
      <c r="C16" s="61">
        <v>0</v>
      </c>
      <c r="D16" s="62">
        <v>0</v>
      </c>
      <c r="E16" s="87">
        <v>64</v>
      </c>
      <c r="F16" s="61">
        <v>67</v>
      </c>
      <c r="G16" s="62">
        <v>1</v>
      </c>
      <c r="H16" s="60">
        <v>56</v>
      </c>
      <c r="I16" s="61">
        <v>68</v>
      </c>
      <c r="J16" s="62">
        <v>1</v>
      </c>
      <c r="K16" s="60"/>
      <c r="L16" s="61"/>
      <c r="M16" s="62"/>
      <c r="N16" s="60"/>
      <c r="O16" s="61"/>
      <c r="P16" s="62"/>
      <c r="Q16" s="60"/>
      <c r="R16" s="61"/>
      <c r="S16" s="62"/>
      <c r="T16" s="7">
        <f>B16+E16+H16+K16+N16+Q16-C16-F16-I16-L16-O16-R16</f>
        <v>-15</v>
      </c>
      <c r="U16" s="8">
        <f>D16+G16+J16+M16+P16+S16</f>
        <v>2</v>
      </c>
      <c r="V16" s="9">
        <f>U16*1000+T16</f>
        <v>1985</v>
      </c>
      <c r="W16" s="9">
        <f>LARGE(V$16:V$19,1)</f>
        <v>18015</v>
      </c>
      <c r="X16" s="10" t="str">
        <f>IF(U16=0,"",IF(V16=W$16,"1st",IF(V16=W$17,"2nd",IF(V16=W$18,"3rd"," "))))</f>
        <v>2nd</v>
      </c>
    </row>
    <row r="17" spans="1:24" ht="15.6" x14ac:dyDescent="0.3">
      <c r="A17" s="42" t="s">
        <v>23</v>
      </c>
      <c r="B17" s="60">
        <v>0</v>
      </c>
      <c r="C17" s="61">
        <v>0</v>
      </c>
      <c r="D17" s="62">
        <v>0</v>
      </c>
      <c r="E17" s="60">
        <v>67</v>
      </c>
      <c r="F17" s="61">
        <v>64</v>
      </c>
      <c r="G17" s="62">
        <v>9</v>
      </c>
      <c r="H17" s="60">
        <v>68</v>
      </c>
      <c r="I17" s="61">
        <v>56</v>
      </c>
      <c r="J17" s="62">
        <v>9</v>
      </c>
      <c r="K17" s="60"/>
      <c r="L17" s="61"/>
      <c r="M17" s="62"/>
      <c r="N17" s="60"/>
      <c r="O17" s="61"/>
      <c r="P17" s="62"/>
      <c r="Q17" s="60"/>
      <c r="R17" s="61"/>
      <c r="S17" s="62"/>
      <c r="T17" s="7">
        <f t="shared" ref="T17:T19" si="14">B17+E17+H17+K17+N17+Q17-C17-F17-I17-L17-O17-R17</f>
        <v>15</v>
      </c>
      <c r="U17" s="8">
        <f t="shared" ref="U17:U19" si="15">D17+G17+J17+M17+P17+S17</f>
        <v>18</v>
      </c>
      <c r="V17" s="9">
        <f t="shared" ref="V17:V19" si="16">U17*1000+T17</f>
        <v>18015</v>
      </c>
      <c r="W17" s="9">
        <f>LARGE(V$16:V$19,2)</f>
        <v>1985</v>
      </c>
      <c r="X17" s="10" t="str">
        <f t="shared" ref="X17:X19" si="17">IF(U17=0,"",IF(V17=W$16,"1st",IF(V17=W$17,"2nd",IF(V17=W$18,"3rd"," "))))</f>
        <v>1st</v>
      </c>
    </row>
    <row r="18" spans="1:24" ht="15.6" x14ac:dyDescent="0.3">
      <c r="A18" s="42" t="s">
        <v>50</v>
      </c>
      <c r="B18" s="60">
        <v>0</v>
      </c>
      <c r="C18" s="61">
        <v>0</v>
      </c>
      <c r="D18" s="62">
        <v>0</v>
      </c>
      <c r="E18" s="60">
        <v>0</v>
      </c>
      <c r="F18" s="88">
        <v>0</v>
      </c>
      <c r="G18" s="62">
        <v>0</v>
      </c>
      <c r="H18" s="60">
        <v>0</v>
      </c>
      <c r="I18" s="61">
        <v>0</v>
      </c>
      <c r="J18" s="62">
        <v>0</v>
      </c>
      <c r="K18" s="60">
        <v>0</v>
      </c>
      <c r="L18" s="61">
        <v>0</v>
      </c>
      <c r="M18" s="62">
        <v>0</v>
      </c>
      <c r="N18" s="60">
        <v>0</v>
      </c>
      <c r="O18" s="61">
        <v>0</v>
      </c>
      <c r="P18" s="62">
        <v>0</v>
      </c>
      <c r="Q18" s="60">
        <v>0</v>
      </c>
      <c r="R18" s="61">
        <v>0</v>
      </c>
      <c r="S18" s="62">
        <v>0</v>
      </c>
      <c r="T18" s="7">
        <f t="shared" si="14"/>
        <v>0</v>
      </c>
      <c r="U18" s="8">
        <f t="shared" si="15"/>
        <v>0</v>
      </c>
      <c r="V18" s="9">
        <f t="shared" si="16"/>
        <v>0</v>
      </c>
      <c r="W18" s="9">
        <f>LARGE(V$16:V$19,3)</f>
        <v>0</v>
      </c>
      <c r="X18" s="10" t="str">
        <f t="shared" si="17"/>
        <v/>
      </c>
    </row>
    <row r="19" spans="1:24" ht="16.149999999999999" thickBot="1" x14ac:dyDescent="0.35">
      <c r="A19" s="43" t="s">
        <v>66</v>
      </c>
      <c r="B19" s="66">
        <v>0</v>
      </c>
      <c r="C19" s="67">
        <v>0</v>
      </c>
      <c r="D19" s="68">
        <v>0</v>
      </c>
      <c r="E19" s="66">
        <v>0</v>
      </c>
      <c r="F19" s="67">
        <v>0</v>
      </c>
      <c r="G19" s="68">
        <v>0</v>
      </c>
      <c r="H19" s="66">
        <v>0</v>
      </c>
      <c r="I19" s="67">
        <v>0</v>
      </c>
      <c r="J19" s="68">
        <v>0</v>
      </c>
      <c r="K19" s="66">
        <v>0</v>
      </c>
      <c r="L19" s="67">
        <v>0</v>
      </c>
      <c r="M19" s="68">
        <v>0</v>
      </c>
      <c r="N19" s="66">
        <v>0</v>
      </c>
      <c r="O19" s="67">
        <v>0</v>
      </c>
      <c r="P19" s="68">
        <v>0</v>
      </c>
      <c r="Q19" s="66">
        <v>0</v>
      </c>
      <c r="R19" s="67">
        <v>0</v>
      </c>
      <c r="S19" s="68">
        <v>0</v>
      </c>
      <c r="T19" s="11">
        <f t="shared" si="14"/>
        <v>0</v>
      </c>
      <c r="U19" s="12">
        <f t="shared" si="15"/>
        <v>0</v>
      </c>
      <c r="V19" s="13">
        <f t="shared" si="16"/>
        <v>0</v>
      </c>
      <c r="W19" s="13"/>
      <c r="X19" s="14" t="str">
        <f t="shared" si="17"/>
        <v/>
      </c>
    </row>
    <row r="20" spans="1:24" ht="1.9" customHeight="1" x14ac:dyDescent="0.3">
      <c r="A20" s="2"/>
      <c r="B20" s="3"/>
      <c r="C20" s="3"/>
      <c r="D20" s="4"/>
      <c r="E20" s="3"/>
      <c r="F20" s="3"/>
      <c r="G20" s="4"/>
      <c r="H20" s="3"/>
      <c r="I20" s="3"/>
      <c r="J20" s="4"/>
      <c r="K20" s="3"/>
      <c r="L20" s="3"/>
      <c r="M20" s="4"/>
      <c r="N20" s="3"/>
      <c r="O20" s="3"/>
      <c r="P20" s="4"/>
      <c r="Q20" s="3"/>
      <c r="R20" s="3"/>
      <c r="S20" s="4"/>
      <c r="T20" s="5"/>
      <c r="U20" s="6"/>
      <c r="V20" s="6"/>
      <c r="W20" s="6"/>
      <c r="X20" s="6"/>
    </row>
    <row r="21" spans="1:24" ht="6.6" customHeight="1" x14ac:dyDescent="0.3">
      <c r="A21" s="2"/>
      <c r="B21" s="17">
        <f>SUM(B16:B19)-SUM(C16:C19)</f>
        <v>0</v>
      </c>
      <c r="C21" s="17"/>
      <c r="D21" s="18">
        <f>IF(MOD(SUM(D16:D19),10)=0,0,10-MOD(SUM(D16:D19),10))</f>
        <v>0</v>
      </c>
      <c r="E21" s="17">
        <f t="shared" ref="E21" si="18">SUM(E16:E19)-SUM(F16:F19)</f>
        <v>0</v>
      </c>
      <c r="F21" s="17"/>
      <c r="G21" s="18">
        <f t="shared" ref="G21" si="19">IF(MOD(SUM(G16:G19),10)=0,0,10-MOD(SUM(G16:G19),10))</f>
        <v>0</v>
      </c>
      <c r="H21" s="17">
        <f t="shared" ref="H21" si="20">SUM(H16:H19)-SUM(I16:I19)</f>
        <v>0</v>
      </c>
      <c r="I21" s="17"/>
      <c r="J21" s="18">
        <f t="shared" ref="J21" si="21">IF(MOD(SUM(J16:J19),10)=0,0,10-MOD(SUM(J16:J19),10))</f>
        <v>0</v>
      </c>
      <c r="K21" s="17">
        <f t="shared" ref="K21" si="22">SUM(K16:K19)-SUM(L16:L19)</f>
        <v>0</v>
      </c>
      <c r="L21" s="17"/>
      <c r="M21" s="18">
        <f t="shared" ref="M21" si="23">IF(MOD(SUM(M16:M19),10)=0,0,10-MOD(SUM(M16:M19),10))</f>
        <v>0</v>
      </c>
      <c r="N21" s="17">
        <f t="shared" ref="N21" si="24">SUM(N16:N19)-SUM(O16:O19)</f>
        <v>0</v>
      </c>
      <c r="O21" s="17"/>
      <c r="P21" s="18">
        <f t="shared" ref="P21" si="25">IF(MOD(SUM(P16:P19),10)=0,0,10-MOD(SUM(P16:P19),10))</f>
        <v>0</v>
      </c>
      <c r="Q21" s="17">
        <f t="shared" ref="Q21" si="26">SUM(Q16:Q19)-SUM(R16:R19)</f>
        <v>0</v>
      </c>
      <c r="R21" s="17"/>
      <c r="S21" s="18">
        <f t="shared" ref="S21" si="27">IF(MOD(SUM(S16:S19),10)=0,0,10-MOD(SUM(S16:S19),10))</f>
        <v>0</v>
      </c>
      <c r="T21" s="5"/>
      <c r="U21" s="6"/>
      <c r="V21" s="6"/>
      <c r="W21" s="6"/>
      <c r="X21" s="6"/>
    </row>
    <row r="22" spans="1:24" ht="9" customHeight="1" thickBot="1" x14ac:dyDescent="0.35"/>
    <row r="23" spans="1:24" ht="18" x14ac:dyDescent="0.35">
      <c r="A23" s="45" t="s">
        <v>44</v>
      </c>
      <c r="B23" s="102" t="s">
        <v>1</v>
      </c>
      <c r="C23" s="103"/>
      <c r="D23" s="104"/>
      <c r="E23" s="102" t="s">
        <v>5</v>
      </c>
      <c r="F23" s="103"/>
      <c r="G23" s="104"/>
      <c r="H23" s="102" t="s">
        <v>6</v>
      </c>
      <c r="I23" s="103"/>
      <c r="J23" s="104"/>
      <c r="K23" s="102" t="s">
        <v>7</v>
      </c>
      <c r="L23" s="103"/>
      <c r="M23" s="104"/>
      <c r="N23" s="102" t="s">
        <v>8</v>
      </c>
      <c r="O23" s="103"/>
      <c r="P23" s="104"/>
      <c r="Q23" s="102" t="s">
        <v>9</v>
      </c>
      <c r="R23" s="103"/>
      <c r="S23" s="104"/>
      <c r="T23" s="105" t="s">
        <v>10</v>
      </c>
      <c r="U23" s="106"/>
      <c r="V23" s="106"/>
      <c r="W23" s="106"/>
      <c r="X23" s="107"/>
    </row>
    <row r="24" spans="1:24" ht="15.75" x14ac:dyDescent="0.25">
      <c r="A24" s="19" t="s">
        <v>37</v>
      </c>
      <c r="B24" s="99" t="s">
        <v>2</v>
      </c>
      <c r="C24" s="95" t="s">
        <v>3</v>
      </c>
      <c r="D24" s="97" t="s">
        <v>4</v>
      </c>
      <c r="E24" s="99" t="s">
        <v>2</v>
      </c>
      <c r="F24" s="95" t="s">
        <v>3</v>
      </c>
      <c r="G24" s="97" t="s">
        <v>4</v>
      </c>
      <c r="H24" s="99" t="s">
        <v>2</v>
      </c>
      <c r="I24" s="95" t="s">
        <v>3</v>
      </c>
      <c r="J24" s="97" t="s">
        <v>4</v>
      </c>
      <c r="K24" s="99" t="s">
        <v>2</v>
      </c>
      <c r="L24" s="95" t="s">
        <v>3</v>
      </c>
      <c r="M24" s="97" t="s">
        <v>4</v>
      </c>
      <c r="N24" s="99" t="s">
        <v>2</v>
      </c>
      <c r="O24" s="95" t="s">
        <v>3</v>
      </c>
      <c r="P24" s="97" t="s">
        <v>4</v>
      </c>
      <c r="Q24" s="99" t="s">
        <v>2</v>
      </c>
      <c r="R24" s="95" t="s">
        <v>3</v>
      </c>
      <c r="S24" s="97" t="s">
        <v>4</v>
      </c>
      <c r="T24" s="108" t="s">
        <v>11</v>
      </c>
      <c r="U24" s="110" t="s">
        <v>12</v>
      </c>
      <c r="V24" s="15"/>
      <c r="W24" s="15"/>
      <c r="X24" s="112" t="s">
        <v>13</v>
      </c>
    </row>
    <row r="25" spans="1:24" ht="15.75" x14ac:dyDescent="0.25">
      <c r="A25" s="20" t="s">
        <v>34</v>
      </c>
      <c r="B25" s="100"/>
      <c r="C25" s="96"/>
      <c r="D25" s="98"/>
      <c r="E25" s="100"/>
      <c r="F25" s="96"/>
      <c r="G25" s="98"/>
      <c r="H25" s="100"/>
      <c r="I25" s="96"/>
      <c r="J25" s="98"/>
      <c r="K25" s="100"/>
      <c r="L25" s="96"/>
      <c r="M25" s="98"/>
      <c r="N25" s="100"/>
      <c r="O25" s="96"/>
      <c r="P25" s="98"/>
      <c r="Q25" s="100"/>
      <c r="R25" s="96"/>
      <c r="S25" s="98"/>
      <c r="T25" s="109"/>
      <c r="U25" s="111"/>
      <c r="V25" s="16"/>
      <c r="W25" s="16"/>
      <c r="X25" s="113"/>
    </row>
    <row r="26" spans="1:24" ht="15.6" x14ac:dyDescent="0.3">
      <c r="A26" s="42" t="s">
        <v>64</v>
      </c>
      <c r="B26" s="60">
        <v>0</v>
      </c>
      <c r="C26" s="61">
        <v>0</v>
      </c>
      <c r="D26" s="62">
        <v>0</v>
      </c>
      <c r="E26" s="60">
        <v>57</v>
      </c>
      <c r="F26" s="61">
        <v>56</v>
      </c>
      <c r="G26" s="62">
        <v>9</v>
      </c>
      <c r="H26" s="60">
        <v>35</v>
      </c>
      <c r="I26" s="61">
        <v>77</v>
      </c>
      <c r="J26" s="62">
        <v>0</v>
      </c>
      <c r="K26" s="60">
        <v>0</v>
      </c>
      <c r="L26" s="61">
        <v>0</v>
      </c>
      <c r="M26" s="62">
        <v>0</v>
      </c>
      <c r="N26" s="60"/>
      <c r="O26" s="61"/>
      <c r="P26" s="62"/>
      <c r="Q26" s="60"/>
      <c r="R26" s="61"/>
      <c r="S26" s="62"/>
      <c r="T26" s="7">
        <f>B26+E26+H26+K26+N26+Q26-C26-F26-I26-L26-O26-R26</f>
        <v>-41</v>
      </c>
      <c r="U26" s="8">
        <f>D26+G26+J26+M26+P26+S26</f>
        <v>9</v>
      </c>
      <c r="V26" s="9">
        <f>U26*1000+T26</f>
        <v>8959</v>
      </c>
      <c r="W26" s="9">
        <f>LARGE(V$26:V$29,1)</f>
        <v>21054</v>
      </c>
      <c r="X26" s="10" t="str">
        <f>IF(U26=0,"",IF(V26=W$26,"1st",IF(V26=W$27,"2nd",IF(V26=W$28,"3rd"," "))))</f>
        <v>3rd</v>
      </c>
    </row>
    <row r="27" spans="1:24" ht="15.6" x14ac:dyDescent="0.3">
      <c r="A27" s="42" t="s">
        <v>30</v>
      </c>
      <c r="B27" s="60">
        <v>53</v>
      </c>
      <c r="C27" s="61">
        <v>77</v>
      </c>
      <c r="D27" s="62">
        <v>1</v>
      </c>
      <c r="E27" s="60">
        <v>56</v>
      </c>
      <c r="F27" s="61">
        <v>57</v>
      </c>
      <c r="G27" s="62">
        <v>1</v>
      </c>
      <c r="H27" s="60">
        <v>0</v>
      </c>
      <c r="I27" s="61">
        <v>0</v>
      </c>
      <c r="J27" s="62">
        <v>0</v>
      </c>
      <c r="K27" s="60">
        <v>61</v>
      </c>
      <c r="L27" s="61">
        <v>49</v>
      </c>
      <c r="M27" s="62">
        <v>8</v>
      </c>
      <c r="N27" s="60"/>
      <c r="O27" s="61"/>
      <c r="P27" s="62"/>
      <c r="Q27" s="60"/>
      <c r="R27" s="61"/>
      <c r="S27" s="62"/>
      <c r="T27" s="7">
        <f t="shared" ref="T27:T29" si="28">B27+E27+H27+K27+N27+Q27-C27-F27-I27-L27-O27-R27</f>
        <v>-13</v>
      </c>
      <c r="U27" s="8">
        <f t="shared" ref="U27:U29" si="29">D27+G27+J27+M27+P27+S27</f>
        <v>10</v>
      </c>
      <c r="V27" s="9">
        <f t="shared" ref="V27:V29" si="30">U27*1000+T27</f>
        <v>9987</v>
      </c>
      <c r="W27" s="9">
        <f>LARGE(V$26:V$29,2)</f>
        <v>9987</v>
      </c>
      <c r="X27" s="10" t="str">
        <f t="shared" ref="X27:X29" si="31">IF(U27=0,"",IF(V27=W$26,"1st",IF(V27=W$27,"2nd",IF(V27=W$28,"3rd"," "))))</f>
        <v>2nd</v>
      </c>
    </row>
    <row r="28" spans="1:24" ht="15.6" x14ac:dyDescent="0.3">
      <c r="A28" s="42" t="s">
        <v>49</v>
      </c>
      <c r="B28" s="60">
        <v>77</v>
      </c>
      <c r="C28" s="61">
        <v>53</v>
      </c>
      <c r="D28" s="62">
        <v>9</v>
      </c>
      <c r="E28" s="60">
        <v>0</v>
      </c>
      <c r="F28" s="61">
        <v>0</v>
      </c>
      <c r="G28" s="62">
        <v>0</v>
      </c>
      <c r="H28" s="60">
        <v>77</v>
      </c>
      <c r="I28" s="61">
        <v>35</v>
      </c>
      <c r="J28" s="62">
        <v>10</v>
      </c>
      <c r="K28" s="60">
        <v>49</v>
      </c>
      <c r="L28" s="61">
        <v>61</v>
      </c>
      <c r="M28" s="62">
        <v>2</v>
      </c>
      <c r="N28" s="60"/>
      <c r="O28" s="61"/>
      <c r="P28" s="62"/>
      <c r="Q28" s="60"/>
      <c r="R28" s="61"/>
      <c r="S28" s="62"/>
      <c r="T28" s="7">
        <f t="shared" si="28"/>
        <v>54</v>
      </c>
      <c r="U28" s="8">
        <f t="shared" si="29"/>
        <v>21</v>
      </c>
      <c r="V28" s="9">
        <f t="shared" si="30"/>
        <v>21054</v>
      </c>
      <c r="W28" s="9">
        <f>LARGE(V$26:V$29,3)</f>
        <v>8959</v>
      </c>
      <c r="X28" s="10" t="str">
        <f t="shared" si="31"/>
        <v>1st</v>
      </c>
    </row>
    <row r="29" spans="1:24" ht="16.149999999999999" thickBot="1" x14ac:dyDescent="0.35">
      <c r="A29" s="43" t="s">
        <v>66</v>
      </c>
      <c r="B29" s="66">
        <v>0</v>
      </c>
      <c r="C29" s="67">
        <v>0</v>
      </c>
      <c r="D29" s="68">
        <v>0</v>
      </c>
      <c r="E29" s="66">
        <v>0</v>
      </c>
      <c r="F29" s="67">
        <v>0</v>
      </c>
      <c r="G29" s="68">
        <v>0</v>
      </c>
      <c r="H29" s="66">
        <v>0</v>
      </c>
      <c r="I29" s="67">
        <v>0</v>
      </c>
      <c r="J29" s="68">
        <v>0</v>
      </c>
      <c r="K29" s="66">
        <v>0</v>
      </c>
      <c r="L29" s="67">
        <v>0</v>
      </c>
      <c r="M29" s="68">
        <v>0</v>
      </c>
      <c r="N29" s="66"/>
      <c r="O29" s="67"/>
      <c r="P29" s="68"/>
      <c r="Q29" s="66"/>
      <c r="R29" s="67"/>
      <c r="S29" s="68"/>
      <c r="T29" s="11">
        <f t="shared" si="28"/>
        <v>0</v>
      </c>
      <c r="U29" s="12">
        <f t="shared" si="29"/>
        <v>0</v>
      </c>
      <c r="V29" s="13">
        <f t="shared" si="30"/>
        <v>0</v>
      </c>
      <c r="W29" s="13"/>
      <c r="X29" s="14" t="str">
        <f t="shared" si="31"/>
        <v/>
      </c>
    </row>
    <row r="30" spans="1:24" ht="1.9" customHeight="1" x14ac:dyDescent="0.3">
      <c r="A30" s="2"/>
      <c r="B30" s="3"/>
      <c r="C30" s="3"/>
      <c r="D30" s="4"/>
      <c r="E30" s="3"/>
      <c r="F30" s="3"/>
      <c r="G30" s="4"/>
      <c r="H30" s="3"/>
      <c r="I30" s="3"/>
      <c r="J30" s="4"/>
      <c r="K30" s="3"/>
      <c r="L30" s="3"/>
      <c r="M30" s="4"/>
      <c r="N30" s="3"/>
      <c r="O30" s="3"/>
      <c r="P30" s="4"/>
      <c r="Q30" s="3"/>
      <c r="R30" s="3"/>
      <c r="S30" s="4"/>
      <c r="T30" s="5"/>
      <c r="U30" s="6"/>
      <c r="V30" s="6"/>
      <c r="W30" s="6"/>
      <c r="X30" s="6"/>
    </row>
    <row r="31" spans="1:24" ht="6.75" customHeight="1" x14ac:dyDescent="0.3">
      <c r="A31" s="2"/>
      <c r="B31" s="17">
        <f>SUM(B26:B29)-SUM(C26:C29)</f>
        <v>0</v>
      </c>
      <c r="C31" s="17"/>
      <c r="D31" s="18">
        <f>IF(MOD(SUM(D26:D29),10)=0,0,10-MOD(SUM(D26:D29),10))</f>
        <v>0</v>
      </c>
      <c r="E31" s="17">
        <f t="shared" ref="E31" si="32">SUM(E26:E29)-SUM(F26:F29)</f>
        <v>0</v>
      </c>
      <c r="F31" s="17"/>
      <c r="G31" s="18">
        <f t="shared" ref="G31" si="33">IF(MOD(SUM(G26:G29),10)=0,0,10-MOD(SUM(G26:G29),10))</f>
        <v>0</v>
      </c>
      <c r="H31" s="17">
        <f t="shared" ref="H31" si="34">SUM(H26:H29)-SUM(I26:I29)</f>
        <v>0</v>
      </c>
      <c r="I31" s="17"/>
      <c r="J31" s="18">
        <f t="shared" ref="J31" si="35">IF(MOD(SUM(J26:J29),10)=0,0,10-MOD(SUM(J26:J29),10))</f>
        <v>0</v>
      </c>
      <c r="K31" s="17">
        <f t="shared" ref="K31" si="36">SUM(K26:K29)-SUM(L26:L29)</f>
        <v>0</v>
      </c>
      <c r="L31" s="17"/>
      <c r="M31" s="18">
        <f t="shared" ref="M31" si="37">IF(MOD(SUM(M26:M29),10)=0,0,10-MOD(SUM(M26:M29),10))</f>
        <v>0</v>
      </c>
      <c r="N31" s="17">
        <f t="shared" ref="N31" si="38">SUM(N26:N29)-SUM(O26:O29)</f>
        <v>0</v>
      </c>
      <c r="O31" s="17"/>
      <c r="P31" s="18">
        <f t="shared" ref="P31" si="39">IF(MOD(SUM(P26:P29),10)=0,0,10-MOD(SUM(P26:P29),10))</f>
        <v>0</v>
      </c>
      <c r="Q31" s="17">
        <f t="shared" ref="Q31" si="40">SUM(Q26:Q29)-SUM(R26:R29)</f>
        <v>0</v>
      </c>
      <c r="R31" s="17"/>
      <c r="S31" s="18">
        <f t="shared" ref="S31" si="41">IF(MOD(SUM(S26:S29),10)=0,0,10-MOD(SUM(S26:S29),10))</f>
        <v>0</v>
      </c>
      <c r="T31" s="5"/>
      <c r="U31" s="6"/>
      <c r="V31" s="6"/>
      <c r="W31" s="6"/>
      <c r="X31" s="6"/>
    </row>
    <row r="32" spans="1:24" ht="9" customHeight="1" thickBot="1" x14ac:dyDescent="0.3"/>
    <row r="33" spans="1:24" hidden="1" thickBot="1" x14ac:dyDescent="0.35"/>
    <row r="34" spans="1:24" ht="18.75" x14ac:dyDescent="0.3">
      <c r="A34" s="45" t="s">
        <v>44</v>
      </c>
      <c r="B34" s="102" t="s">
        <v>1</v>
      </c>
      <c r="C34" s="103"/>
      <c r="D34" s="104"/>
      <c r="E34" s="102" t="s">
        <v>5</v>
      </c>
      <c r="F34" s="103"/>
      <c r="G34" s="104"/>
      <c r="H34" s="102" t="s">
        <v>6</v>
      </c>
      <c r="I34" s="103"/>
      <c r="J34" s="104"/>
      <c r="K34" s="102" t="s">
        <v>7</v>
      </c>
      <c r="L34" s="103"/>
      <c r="M34" s="104"/>
      <c r="N34" s="102" t="s">
        <v>8</v>
      </c>
      <c r="O34" s="103"/>
      <c r="P34" s="104"/>
      <c r="Q34" s="102" t="s">
        <v>9</v>
      </c>
      <c r="R34" s="103"/>
      <c r="S34" s="104"/>
      <c r="T34" s="105" t="s">
        <v>10</v>
      </c>
      <c r="U34" s="106"/>
      <c r="V34" s="106"/>
      <c r="W34" s="106"/>
      <c r="X34" s="107"/>
    </row>
    <row r="35" spans="1:24" ht="15.75" x14ac:dyDescent="0.25">
      <c r="A35" s="19" t="s">
        <v>38</v>
      </c>
      <c r="B35" s="99" t="s">
        <v>2</v>
      </c>
      <c r="C35" s="95" t="s">
        <v>3</v>
      </c>
      <c r="D35" s="97" t="s">
        <v>4</v>
      </c>
      <c r="E35" s="99" t="s">
        <v>2</v>
      </c>
      <c r="F35" s="95" t="s">
        <v>3</v>
      </c>
      <c r="G35" s="97" t="s">
        <v>4</v>
      </c>
      <c r="H35" s="99" t="s">
        <v>2</v>
      </c>
      <c r="I35" s="95" t="s">
        <v>3</v>
      </c>
      <c r="J35" s="97" t="s">
        <v>4</v>
      </c>
      <c r="K35" s="99" t="s">
        <v>2</v>
      </c>
      <c r="L35" s="95" t="s">
        <v>3</v>
      </c>
      <c r="M35" s="97" t="s">
        <v>4</v>
      </c>
      <c r="N35" s="99" t="s">
        <v>2</v>
      </c>
      <c r="O35" s="95" t="s">
        <v>3</v>
      </c>
      <c r="P35" s="97" t="s">
        <v>4</v>
      </c>
      <c r="Q35" s="99" t="s">
        <v>2</v>
      </c>
      <c r="R35" s="95" t="s">
        <v>3</v>
      </c>
      <c r="S35" s="97" t="s">
        <v>4</v>
      </c>
      <c r="T35" s="108" t="s">
        <v>11</v>
      </c>
      <c r="U35" s="110" t="s">
        <v>12</v>
      </c>
      <c r="V35" s="15"/>
      <c r="W35" s="15"/>
      <c r="X35" s="112" t="s">
        <v>13</v>
      </c>
    </row>
    <row r="36" spans="1:24" ht="15.75" x14ac:dyDescent="0.25">
      <c r="A36" s="20" t="s">
        <v>34</v>
      </c>
      <c r="B36" s="100"/>
      <c r="C36" s="96"/>
      <c r="D36" s="98"/>
      <c r="E36" s="100"/>
      <c r="F36" s="96"/>
      <c r="G36" s="98"/>
      <c r="H36" s="100"/>
      <c r="I36" s="96"/>
      <c r="J36" s="98"/>
      <c r="K36" s="100"/>
      <c r="L36" s="96"/>
      <c r="M36" s="98"/>
      <c r="N36" s="100"/>
      <c r="O36" s="96"/>
      <c r="P36" s="98"/>
      <c r="Q36" s="100"/>
      <c r="R36" s="96"/>
      <c r="S36" s="98"/>
      <c r="T36" s="109"/>
      <c r="U36" s="111"/>
      <c r="V36" s="16"/>
      <c r="W36" s="16"/>
      <c r="X36" s="113"/>
    </row>
    <row r="37" spans="1:24" ht="15.75" x14ac:dyDescent="0.25">
      <c r="A37" s="42" t="s">
        <v>31</v>
      </c>
      <c r="B37" s="60">
        <v>56</v>
      </c>
      <c r="C37" s="61">
        <v>63</v>
      </c>
      <c r="D37" s="62">
        <v>1</v>
      </c>
      <c r="E37" s="60">
        <v>0</v>
      </c>
      <c r="F37" s="61">
        <v>0</v>
      </c>
      <c r="G37" s="62">
        <v>0</v>
      </c>
      <c r="H37" s="60">
        <v>57</v>
      </c>
      <c r="I37" s="61">
        <v>56</v>
      </c>
      <c r="J37" s="62">
        <v>8</v>
      </c>
      <c r="K37" s="60">
        <v>48</v>
      </c>
      <c r="L37" s="61">
        <v>57</v>
      </c>
      <c r="M37" s="62">
        <v>1</v>
      </c>
      <c r="N37" s="60"/>
      <c r="O37" s="61"/>
      <c r="P37" s="62"/>
      <c r="Q37" s="60"/>
      <c r="R37" s="61"/>
      <c r="S37" s="62"/>
      <c r="T37" s="7">
        <f>B37+E37+H37+K37+N37+Q37-C37-F37-I37-L37-O37-R37</f>
        <v>-15</v>
      </c>
      <c r="U37" s="8">
        <f>D37+G37+J37+M37+P37+S37</f>
        <v>10</v>
      </c>
      <c r="V37" s="9">
        <f>U37*1000+T37</f>
        <v>9985</v>
      </c>
      <c r="W37" s="9">
        <f>LARGE(V$37:V$40,1)</f>
        <v>27040</v>
      </c>
      <c r="X37" s="10" t="str">
        <f>IF(U37=0,"",IF(V37=W$37,"1st",IF(V37=W$38,"2nd",IF(V37=W$39,"3rd"," "))))</f>
        <v>2nd</v>
      </c>
    </row>
    <row r="38" spans="1:24" ht="15.75" x14ac:dyDescent="0.25">
      <c r="A38" s="42" t="s">
        <v>63</v>
      </c>
      <c r="B38" s="60">
        <v>0</v>
      </c>
      <c r="C38" s="61">
        <v>0</v>
      </c>
      <c r="D38" s="62">
        <v>0</v>
      </c>
      <c r="E38" s="60">
        <v>45</v>
      </c>
      <c r="F38" s="61">
        <v>69</v>
      </c>
      <c r="G38" s="62">
        <v>1</v>
      </c>
      <c r="H38" s="60">
        <v>56</v>
      </c>
      <c r="I38" s="61">
        <v>57</v>
      </c>
      <c r="J38" s="62">
        <v>2</v>
      </c>
      <c r="K38" s="60">
        <v>0</v>
      </c>
      <c r="L38" s="61">
        <v>0</v>
      </c>
      <c r="M38" s="62">
        <v>0</v>
      </c>
      <c r="N38" s="60"/>
      <c r="O38" s="61"/>
      <c r="P38" s="62"/>
      <c r="Q38" s="60"/>
      <c r="R38" s="61"/>
      <c r="S38" s="62"/>
      <c r="T38" s="7">
        <f t="shared" ref="T38:T40" si="42">B38+E38+H38+K38+N38+Q38-C38-F38-I38-L38-O38-R38</f>
        <v>-25</v>
      </c>
      <c r="U38" s="8">
        <f t="shared" ref="U38:U40" si="43">D38+G38+J38+M38+P38+S38</f>
        <v>3</v>
      </c>
      <c r="V38" s="9">
        <f t="shared" ref="V38:V40" si="44">U38*1000+T38</f>
        <v>2975</v>
      </c>
      <c r="W38" s="9">
        <f>LARGE(V$37:V$40,2)</f>
        <v>9985</v>
      </c>
      <c r="X38" s="10" t="str">
        <f t="shared" ref="X38:X40" si="45">IF(U38=0,"",IF(V38=W$37,"1st",IF(V38=W$38,"2nd",IF(V38=W$39,"3rd"," "))))</f>
        <v>3rd</v>
      </c>
    </row>
    <row r="39" spans="1:24" ht="15.75" x14ac:dyDescent="0.25">
      <c r="A39" s="42" t="s">
        <v>17</v>
      </c>
      <c r="B39" s="60">
        <v>63</v>
      </c>
      <c r="C39" s="61">
        <v>56</v>
      </c>
      <c r="D39" s="62">
        <v>9</v>
      </c>
      <c r="E39" s="60">
        <v>69</v>
      </c>
      <c r="F39" s="61">
        <v>45</v>
      </c>
      <c r="G39" s="62">
        <v>9</v>
      </c>
      <c r="H39" s="60">
        <v>0</v>
      </c>
      <c r="I39" s="61">
        <v>0</v>
      </c>
      <c r="J39" s="62">
        <v>0</v>
      </c>
      <c r="K39" s="60">
        <v>57</v>
      </c>
      <c r="L39" s="61">
        <v>48</v>
      </c>
      <c r="M39" s="62">
        <v>9</v>
      </c>
      <c r="N39" s="60"/>
      <c r="O39" s="61"/>
      <c r="P39" s="62"/>
      <c r="Q39" s="60"/>
      <c r="R39" s="61"/>
      <c r="S39" s="62"/>
      <c r="T39" s="7">
        <f t="shared" si="42"/>
        <v>40</v>
      </c>
      <c r="U39" s="8">
        <f t="shared" si="43"/>
        <v>27</v>
      </c>
      <c r="V39" s="9">
        <f t="shared" si="44"/>
        <v>27040</v>
      </c>
      <c r="W39" s="9">
        <f>LARGE(V$37:V$40,3)</f>
        <v>2975</v>
      </c>
      <c r="X39" s="10" t="str">
        <f t="shared" si="45"/>
        <v>1st</v>
      </c>
    </row>
    <row r="40" spans="1:24" ht="16.5" thickBot="1" x14ac:dyDescent="0.3">
      <c r="A40" s="43" t="s">
        <v>66</v>
      </c>
      <c r="B40" s="66">
        <v>0</v>
      </c>
      <c r="C40" s="67">
        <v>0</v>
      </c>
      <c r="D40" s="68">
        <v>0</v>
      </c>
      <c r="E40" s="66">
        <v>0</v>
      </c>
      <c r="F40" s="67">
        <v>0</v>
      </c>
      <c r="G40" s="68">
        <v>0</v>
      </c>
      <c r="H40" s="66">
        <v>0</v>
      </c>
      <c r="I40" s="67">
        <v>0</v>
      </c>
      <c r="J40" s="68">
        <v>0</v>
      </c>
      <c r="K40" s="66">
        <v>0</v>
      </c>
      <c r="L40" s="67">
        <v>0</v>
      </c>
      <c r="M40" s="68">
        <v>0</v>
      </c>
      <c r="N40" s="66"/>
      <c r="O40" s="67"/>
      <c r="P40" s="68"/>
      <c r="Q40" s="66"/>
      <c r="R40" s="67"/>
      <c r="S40" s="68"/>
      <c r="T40" s="11">
        <f t="shared" si="42"/>
        <v>0</v>
      </c>
      <c r="U40" s="12">
        <f t="shared" si="43"/>
        <v>0</v>
      </c>
      <c r="V40" s="13">
        <f t="shared" si="44"/>
        <v>0</v>
      </c>
      <c r="W40" s="13"/>
      <c r="X40" s="14" t="str">
        <f t="shared" si="45"/>
        <v/>
      </c>
    </row>
    <row r="41" spans="1:24" ht="1.9" customHeight="1" x14ac:dyDescent="0.25">
      <c r="A41" s="2"/>
      <c r="B41" s="3"/>
      <c r="C41" s="3"/>
      <c r="D41" s="4"/>
      <c r="E41" s="3"/>
      <c r="F41" s="3"/>
      <c r="G41" s="4"/>
      <c r="H41" s="3"/>
      <c r="I41" s="3"/>
      <c r="J41" s="4"/>
      <c r="K41" s="3"/>
      <c r="L41" s="3"/>
      <c r="M41" s="4"/>
      <c r="N41" s="3"/>
      <c r="O41" s="3"/>
      <c r="P41" s="4"/>
      <c r="Q41" s="3"/>
      <c r="R41" s="3"/>
      <c r="S41" s="4"/>
      <c r="T41" s="5"/>
      <c r="U41" s="6"/>
      <c r="V41" s="6"/>
      <c r="W41" s="6"/>
      <c r="X41" s="6"/>
    </row>
    <row r="42" spans="1:24" ht="6.6" customHeight="1" x14ac:dyDescent="0.25">
      <c r="A42" s="2"/>
      <c r="B42" s="17">
        <f>SUM(B37:B40)-SUM(C37:C40)</f>
        <v>0</v>
      </c>
      <c r="C42" s="17"/>
      <c r="D42" s="18">
        <f>IF(MOD(SUM(D37:D40),10)=0,0,10-MOD(SUM(D37:D40),10))</f>
        <v>0</v>
      </c>
      <c r="E42" s="17">
        <f t="shared" ref="E42" si="46">SUM(E37:E40)-SUM(F37:F40)</f>
        <v>0</v>
      </c>
      <c r="F42" s="17"/>
      <c r="G42" s="18">
        <f t="shared" ref="G42" si="47">IF(MOD(SUM(G37:G40),10)=0,0,10-MOD(SUM(G37:G40),10))</f>
        <v>0</v>
      </c>
      <c r="H42" s="17">
        <f t="shared" ref="H42" si="48">SUM(H37:H40)-SUM(I37:I40)</f>
        <v>0</v>
      </c>
      <c r="I42" s="17"/>
      <c r="J42" s="18">
        <f t="shared" ref="J42" si="49">IF(MOD(SUM(J37:J40),10)=0,0,10-MOD(SUM(J37:J40),10))</f>
        <v>0</v>
      </c>
      <c r="K42" s="17">
        <f t="shared" ref="K42" si="50">SUM(K37:K40)-SUM(L37:L40)</f>
        <v>0</v>
      </c>
      <c r="L42" s="17"/>
      <c r="M42" s="18">
        <f t="shared" ref="M42" si="51">IF(MOD(SUM(M37:M40),10)=0,0,10-MOD(SUM(M37:M40),10))</f>
        <v>0</v>
      </c>
      <c r="N42" s="17">
        <f t="shared" ref="N42" si="52">SUM(N37:N40)-SUM(O37:O40)</f>
        <v>0</v>
      </c>
      <c r="O42" s="17"/>
      <c r="P42" s="18">
        <f t="shared" ref="P42" si="53">IF(MOD(SUM(P37:P40),10)=0,0,10-MOD(SUM(P37:P40),10))</f>
        <v>0</v>
      </c>
      <c r="Q42" s="17">
        <f t="shared" ref="Q42" si="54">SUM(Q37:Q40)-SUM(R37:R40)</f>
        <v>0</v>
      </c>
      <c r="R42" s="17"/>
      <c r="S42" s="18">
        <f t="shared" ref="S42" si="55">IF(MOD(SUM(S37:S40),10)=0,0,10-MOD(SUM(S37:S40),10))</f>
        <v>0</v>
      </c>
      <c r="T42" s="5"/>
      <c r="U42" s="6"/>
      <c r="V42" s="6"/>
      <c r="W42" s="6"/>
      <c r="X42" s="6"/>
    </row>
    <row r="43" spans="1:24" ht="9" customHeight="1" thickBot="1" x14ac:dyDescent="0.3"/>
    <row r="44" spans="1:24" hidden="1" thickBot="1" x14ac:dyDescent="0.35"/>
    <row r="45" spans="1:24" ht="18.75" x14ac:dyDescent="0.3">
      <c r="A45" s="45" t="s">
        <v>44</v>
      </c>
      <c r="B45" s="102" t="s">
        <v>1</v>
      </c>
      <c r="C45" s="103"/>
      <c r="D45" s="104"/>
      <c r="E45" s="102" t="s">
        <v>5</v>
      </c>
      <c r="F45" s="103"/>
      <c r="G45" s="104"/>
      <c r="H45" s="102" t="s">
        <v>6</v>
      </c>
      <c r="I45" s="103"/>
      <c r="J45" s="104"/>
      <c r="K45" s="102" t="s">
        <v>7</v>
      </c>
      <c r="L45" s="103"/>
      <c r="M45" s="104"/>
      <c r="N45" s="102" t="s">
        <v>8</v>
      </c>
      <c r="O45" s="103"/>
      <c r="P45" s="104"/>
      <c r="Q45" s="102" t="s">
        <v>9</v>
      </c>
      <c r="R45" s="103"/>
      <c r="S45" s="104"/>
      <c r="T45" s="105" t="s">
        <v>10</v>
      </c>
      <c r="U45" s="106"/>
      <c r="V45" s="106"/>
      <c r="W45" s="106"/>
      <c r="X45" s="107"/>
    </row>
    <row r="46" spans="1:24" ht="15.75" x14ac:dyDescent="0.25">
      <c r="A46" s="19" t="s">
        <v>39</v>
      </c>
      <c r="B46" s="99" t="s">
        <v>2</v>
      </c>
      <c r="C46" s="95" t="s">
        <v>3</v>
      </c>
      <c r="D46" s="97" t="s">
        <v>4</v>
      </c>
      <c r="E46" s="99" t="s">
        <v>2</v>
      </c>
      <c r="F46" s="95" t="s">
        <v>3</v>
      </c>
      <c r="G46" s="97" t="s">
        <v>4</v>
      </c>
      <c r="H46" s="99" t="s">
        <v>2</v>
      </c>
      <c r="I46" s="95" t="s">
        <v>3</v>
      </c>
      <c r="J46" s="97" t="s">
        <v>4</v>
      </c>
      <c r="K46" s="99" t="s">
        <v>2</v>
      </c>
      <c r="L46" s="95" t="s">
        <v>3</v>
      </c>
      <c r="M46" s="97" t="s">
        <v>4</v>
      </c>
      <c r="N46" s="99" t="s">
        <v>2</v>
      </c>
      <c r="O46" s="95" t="s">
        <v>3</v>
      </c>
      <c r="P46" s="97" t="s">
        <v>4</v>
      </c>
      <c r="Q46" s="99" t="s">
        <v>2</v>
      </c>
      <c r="R46" s="95" t="s">
        <v>3</v>
      </c>
      <c r="S46" s="97" t="s">
        <v>4</v>
      </c>
      <c r="T46" s="108" t="s">
        <v>11</v>
      </c>
      <c r="U46" s="110" t="s">
        <v>12</v>
      </c>
      <c r="V46" s="15"/>
      <c r="W46" s="15"/>
      <c r="X46" s="112" t="s">
        <v>13</v>
      </c>
    </row>
    <row r="47" spans="1:24" ht="15.75" x14ac:dyDescent="0.25">
      <c r="A47" s="20" t="s">
        <v>34</v>
      </c>
      <c r="B47" s="100"/>
      <c r="C47" s="96"/>
      <c r="D47" s="98"/>
      <c r="E47" s="100"/>
      <c r="F47" s="96"/>
      <c r="G47" s="98"/>
      <c r="H47" s="100"/>
      <c r="I47" s="96"/>
      <c r="J47" s="98"/>
      <c r="K47" s="100"/>
      <c r="L47" s="96"/>
      <c r="M47" s="98"/>
      <c r="N47" s="100"/>
      <c r="O47" s="96"/>
      <c r="P47" s="98"/>
      <c r="Q47" s="100"/>
      <c r="R47" s="96"/>
      <c r="S47" s="98"/>
      <c r="T47" s="109"/>
      <c r="U47" s="111"/>
      <c r="V47" s="16"/>
      <c r="W47" s="16"/>
      <c r="X47" s="113"/>
    </row>
    <row r="48" spans="1:24" ht="15.75" x14ac:dyDescent="0.25">
      <c r="A48" s="42" t="s">
        <v>43</v>
      </c>
      <c r="B48" s="60">
        <v>59</v>
      </c>
      <c r="C48" s="61">
        <v>52</v>
      </c>
      <c r="D48" s="62">
        <v>9</v>
      </c>
      <c r="E48" s="60">
        <v>0</v>
      </c>
      <c r="F48" s="61">
        <v>0</v>
      </c>
      <c r="G48" s="62">
        <v>0</v>
      </c>
      <c r="H48" s="60">
        <v>67</v>
      </c>
      <c r="I48" s="61">
        <v>49</v>
      </c>
      <c r="J48" s="62">
        <v>10</v>
      </c>
      <c r="K48" s="60">
        <v>63</v>
      </c>
      <c r="L48" s="61">
        <v>47</v>
      </c>
      <c r="M48" s="62">
        <v>9</v>
      </c>
      <c r="N48" s="60"/>
      <c r="O48" s="61"/>
      <c r="P48" s="62"/>
      <c r="Q48" s="60"/>
      <c r="R48" s="61"/>
      <c r="S48" s="62"/>
      <c r="T48" s="7">
        <f>B48+E48+H48+K48+N48+Q48-C48-F48-I48-L48-O48-R48</f>
        <v>41</v>
      </c>
      <c r="U48" s="8">
        <f>D48+G48+J48+M48+P48+S48</f>
        <v>28</v>
      </c>
      <c r="V48" s="9">
        <f>U48*1000+T48</f>
        <v>28041</v>
      </c>
      <c r="W48" s="9">
        <f>LARGE(V$48:V$51,1)</f>
        <v>28041</v>
      </c>
      <c r="X48" s="10" t="str">
        <f>IF(U48=0,"",IF(V48=W$48,"1st",IF(V48=W$49,"2nd",IF(V48=W$50,"3rd"," "))))</f>
        <v>1st</v>
      </c>
    </row>
    <row r="49" spans="1:24" ht="15.75" x14ac:dyDescent="0.25">
      <c r="A49" s="42" t="s">
        <v>71</v>
      </c>
      <c r="B49" s="60">
        <v>0</v>
      </c>
      <c r="C49" s="61">
        <v>0</v>
      </c>
      <c r="D49" s="62">
        <v>0</v>
      </c>
      <c r="E49" s="60">
        <v>45</v>
      </c>
      <c r="F49" s="61">
        <v>66</v>
      </c>
      <c r="G49" s="62">
        <v>1</v>
      </c>
      <c r="H49" s="60">
        <v>49</v>
      </c>
      <c r="I49" s="61">
        <v>67</v>
      </c>
      <c r="J49" s="62">
        <v>0</v>
      </c>
      <c r="K49" s="60">
        <v>0</v>
      </c>
      <c r="L49" s="61">
        <v>0</v>
      </c>
      <c r="M49" s="62">
        <v>0</v>
      </c>
      <c r="N49" s="60"/>
      <c r="O49" s="61"/>
      <c r="P49" s="62"/>
      <c r="Q49" s="60"/>
      <c r="R49" s="61"/>
      <c r="S49" s="62"/>
      <c r="T49" s="7">
        <f t="shared" ref="T49:T51" si="56">B49+E49+H49+K49+N49+Q49-C49-F49-I49-L49-O49-R49</f>
        <v>-39</v>
      </c>
      <c r="U49" s="8">
        <f t="shared" ref="U49:U51" si="57">D49+G49+J49+M49+P49+S49</f>
        <v>1</v>
      </c>
      <c r="V49" s="9">
        <f t="shared" ref="V49:V51" si="58">U49*1000+T49</f>
        <v>961</v>
      </c>
      <c r="W49" s="9">
        <f>LARGE(V$48:V$51,2)</f>
        <v>10998</v>
      </c>
      <c r="X49" s="10" t="str">
        <f t="shared" ref="X49:X51" si="59">IF(U49=0,"",IF(V49=W$48,"1st",IF(V49=W$49,"2nd",IF(V49=W$50,"3rd"," "))))</f>
        <v>3rd</v>
      </c>
    </row>
    <row r="50" spans="1:24" ht="15.75" x14ac:dyDescent="0.25">
      <c r="A50" s="42" t="s">
        <v>25</v>
      </c>
      <c r="B50" s="60">
        <v>52</v>
      </c>
      <c r="C50" s="61">
        <v>59</v>
      </c>
      <c r="D50" s="62">
        <v>1</v>
      </c>
      <c r="E50" s="60">
        <v>66</v>
      </c>
      <c r="F50" s="61">
        <v>45</v>
      </c>
      <c r="G50" s="62">
        <v>9</v>
      </c>
      <c r="H50" s="60">
        <v>0</v>
      </c>
      <c r="I50" s="61">
        <v>0</v>
      </c>
      <c r="J50" s="62">
        <v>0</v>
      </c>
      <c r="K50" s="60">
        <v>47</v>
      </c>
      <c r="L50" s="61">
        <v>63</v>
      </c>
      <c r="M50" s="62">
        <v>1</v>
      </c>
      <c r="N50" s="60"/>
      <c r="O50" s="61"/>
      <c r="P50" s="62"/>
      <c r="Q50" s="60"/>
      <c r="R50" s="61"/>
      <c r="S50" s="62"/>
      <c r="T50" s="7">
        <f t="shared" si="56"/>
        <v>-2</v>
      </c>
      <c r="U50" s="8">
        <f t="shared" si="57"/>
        <v>11</v>
      </c>
      <c r="V50" s="9">
        <f t="shared" si="58"/>
        <v>10998</v>
      </c>
      <c r="W50" s="9">
        <f>LARGE(V$48:V$51,3)</f>
        <v>961</v>
      </c>
      <c r="X50" s="10" t="str">
        <f t="shared" si="59"/>
        <v>2nd</v>
      </c>
    </row>
    <row r="51" spans="1:24" ht="16.5" thickBot="1" x14ac:dyDescent="0.3">
      <c r="A51" s="43" t="s">
        <v>66</v>
      </c>
      <c r="B51" s="66">
        <v>0</v>
      </c>
      <c r="C51" s="67">
        <v>0</v>
      </c>
      <c r="D51" s="68">
        <v>0</v>
      </c>
      <c r="E51" s="66">
        <v>0</v>
      </c>
      <c r="F51" s="67">
        <v>0</v>
      </c>
      <c r="G51" s="68">
        <v>0</v>
      </c>
      <c r="H51" s="66">
        <v>0</v>
      </c>
      <c r="I51" s="67">
        <v>0</v>
      </c>
      <c r="J51" s="68">
        <v>0</v>
      </c>
      <c r="K51" s="66">
        <v>0</v>
      </c>
      <c r="L51" s="67">
        <v>0</v>
      </c>
      <c r="M51" s="68">
        <v>0</v>
      </c>
      <c r="N51" s="66"/>
      <c r="O51" s="67"/>
      <c r="P51" s="68"/>
      <c r="Q51" s="66"/>
      <c r="R51" s="67"/>
      <c r="S51" s="68"/>
      <c r="T51" s="11">
        <f t="shared" si="56"/>
        <v>0</v>
      </c>
      <c r="U51" s="12">
        <f t="shared" si="57"/>
        <v>0</v>
      </c>
      <c r="V51" s="13">
        <f t="shared" si="58"/>
        <v>0</v>
      </c>
      <c r="W51" s="13"/>
      <c r="X51" s="14" t="str">
        <f t="shared" si="59"/>
        <v/>
      </c>
    </row>
    <row r="52" spans="1:24" ht="1.9" customHeight="1" x14ac:dyDescent="0.25">
      <c r="A52" s="2"/>
      <c r="B52" s="3"/>
      <c r="C52" s="3"/>
      <c r="D52" s="4"/>
      <c r="E52" s="3"/>
      <c r="F52" s="3"/>
      <c r="G52" s="4"/>
      <c r="H52" s="3"/>
      <c r="I52" s="3"/>
      <c r="J52" s="4"/>
      <c r="K52" s="3"/>
      <c r="L52" s="3"/>
      <c r="M52" s="4"/>
      <c r="N52" s="3"/>
      <c r="O52" s="3"/>
      <c r="P52" s="4"/>
      <c r="Q52" s="3"/>
      <c r="R52" s="3"/>
      <c r="S52" s="4"/>
      <c r="T52" s="5"/>
      <c r="U52" s="6"/>
      <c r="V52" s="6"/>
      <c r="W52" s="6"/>
      <c r="X52" s="6"/>
    </row>
    <row r="53" spans="1:24" ht="6.6" customHeight="1" x14ac:dyDescent="0.25">
      <c r="A53" s="2"/>
      <c r="B53" s="17">
        <f>SUM(B48:B51)-SUM(C48:C51)</f>
        <v>0</v>
      </c>
      <c r="C53" s="17"/>
      <c r="D53" s="18">
        <f>IF(MOD(SUM(D48:D51),10)=0,0,10-MOD(SUM(D48:D51),10))</f>
        <v>0</v>
      </c>
      <c r="E53" s="17">
        <f t="shared" ref="E53" si="60">SUM(E48:E51)-SUM(F48:F51)</f>
        <v>0</v>
      </c>
      <c r="F53" s="17"/>
      <c r="G53" s="18">
        <f t="shared" ref="G53" si="61">IF(MOD(SUM(G48:G51),10)=0,0,10-MOD(SUM(G48:G51),10))</f>
        <v>0</v>
      </c>
      <c r="H53" s="17">
        <f t="shared" ref="H53" si="62">SUM(H48:H51)-SUM(I48:I51)</f>
        <v>0</v>
      </c>
      <c r="I53" s="17"/>
      <c r="J53" s="18">
        <f t="shared" ref="J53" si="63">IF(MOD(SUM(J48:J51),10)=0,0,10-MOD(SUM(J48:J51),10))</f>
        <v>0</v>
      </c>
      <c r="K53" s="17">
        <f t="shared" ref="K53" si="64">SUM(K48:K51)-SUM(L48:L51)</f>
        <v>0</v>
      </c>
      <c r="L53" s="17"/>
      <c r="M53" s="18">
        <f t="shared" ref="M53" si="65">IF(MOD(SUM(M48:M51),10)=0,0,10-MOD(SUM(M48:M51),10))</f>
        <v>0</v>
      </c>
      <c r="N53" s="17">
        <f t="shared" ref="N53" si="66">SUM(N48:N51)-SUM(O48:O51)</f>
        <v>0</v>
      </c>
      <c r="O53" s="17"/>
      <c r="P53" s="18">
        <f t="shared" ref="P53" si="67">IF(MOD(SUM(P48:P51),10)=0,0,10-MOD(SUM(P48:P51),10))</f>
        <v>0</v>
      </c>
      <c r="Q53" s="17">
        <f t="shared" ref="Q53" si="68">SUM(Q48:Q51)-SUM(R48:R51)</f>
        <v>0</v>
      </c>
      <c r="R53" s="17"/>
      <c r="S53" s="18">
        <f t="shared" ref="S53" si="69">IF(MOD(SUM(S48:S51),10)=0,0,10-MOD(SUM(S48:S51),10))</f>
        <v>0</v>
      </c>
      <c r="T53" s="5"/>
      <c r="U53" s="6"/>
      <c r="V53" s="6"/>
      <c r="W53" s="6"/>
      <c r="X53" s="6"/>
    </row>
    <row r="54" spans="1:24" ht="9" customHeight="1" thickBot="1" x14ac:dyDescent="0.3"/>
    <row r="55" spans="1:24" hidden="1" thickBot="1" x14ac:dyDescent="0.35"/>
    <row r="56" spans="1:24" ht="18.75" x14ac:dyDescent="0.3">
      <c r="A56" s="45" t="s">
        <v>44</v>
      </c>
      <c r="B56" s="102" t="s">
        <v>1</v>
      </c>
      <c r="C56" s="103"/>
      <c r="D56" s="104"/>
      <c r="E56" s="102" t="s">
        <v>5</v>
      </c>
      <c r="F56" s="103"/>
      <c r="G56" s="104"/>
      <c r="H56" s="102" t="s">
        <v>6</v>
      </c>
      <c r="I56" s="103"/>
      <c r="J56" s="104"/>
      <c r="K56" s="102" t="s">
        <v>7</v>
      </c>
      <c r="L56" s="103"/>
      <c r="M56" s="104"/>
      <c r="N56" s="102" t="s">
        <v>8</v>
      </c>
      <c r="O56" s="103"/>
      <c r="P56" s="104"/>
      <c r="Q56" s="102" t="s">
        <v>9</v>
      </c>
      <c r="R56" s="103"/>
      <c r="S56" s="104"/>
      <c r="T56" s="105" t="s">
        <v>10</v>
      </c>
      <c r="U56" s="106"/>
      <c r="V56" s="106"/>
      <c r="W56" s="106"/>
      <c r="X56" s="107"/>
    </row>
    <row r="57" spans="1:24" ht="15.75" x14ac:dyDescent="0.25">
      <c r="A57" s="19" t="s">
        <v>40</v>
      </c>
      <c r="B57" s="99" t="s">
        <v>2</v>
      </c>
      <c r="C57" s="95" t="s">
        <v>3</v>
      </c>
      <c r="D57" s="97" t="s">
        <v>4</v>
      </c>
      <c r="E57" s="99" t="s">
        <v>2</v>
      </c>
      <c r="F57" s="95" t="s">
        <v>3</v>
      </c>
      <c r="G57" s="97" t="s">
        <v>4</v>
      </c>
      <c r="H57" s="99" t="s">
        <v>2</v>
      </c>
      <c r="I57" s="95" t="s">
        <v>3</v>
      </c>
      <c r="J57" s="97" t="s">
        <v>4</v>
      </c>
      <c r="K57" s="99" t="s">
        <v>2</v>
      </c>
      <c r="L57" s="95" t="s">
        <v>3</v>
      </c>
      <c r="M57" s="97" t="s">
        <v>4</v>
      </c>
      <c r="N57" s="99" t="s">
        <v>2</v>
      </c>
      <c r="O57" s="95" t="s">
        <v>3</v>
      </c>
      <c r="P57" s="97" t="s">
        <v>4</v>
      </c>
      <c r="Q57" s="99" t="s">
        <v>2</v>
      </c>
      <c r="R57" s="95" t="s">
        <v>3</v>
      </c>
      <c r="S57" s="97" t="s">
        <v>4</v>
      </c>
      <c r="T57" s="108" t="s">
        <v>11</v>
      </c>
      <c r="U57" s="110" t="s">
        <v>12</v>
      </c>
      <c r="V57" s="15"/>
      <c r="W57" s="15"/>
      <c r="X57" s="112" t="s">
        <v>13</v>
      </c>
    </row>
    <row r="58" spans="1:24" ht="15.75" x14ac:dyDescent="0.25">
      <c r="A58" s="20" t="s">
        <v>34</v>
      </c>
      <c r="B58" s="100"/>
      <c r="C58" s="96"/>
      <c r="D58" s="98"/>
      <c r="E58" s="100"/>
      <c r="F58" s="96"/>
      <c r="G58" s="98"/>
      <c r="H58" s="100"/>
      <c r="I58" s="96"/>
      <c r="J58" s="98"/>
      <c r="K58" s="100"/>
      <c r="L58" s="96"/>
      <c r="M58" s="98"/>
      <c r="N58" s="100"/>
      <c r="O58" s="96"/>
      <c r="P58" s="98"/>
      <c r="Q58" s="100"/>
      <c r="R58" s="96"/>
      <c r="S58" s="98"/>
      <c r="T58" s="109"/>
      <c r="U58" s="111"/>
      <c r="V58" s="16"/>
      <c r="W58" s="16"/>
      <c r="X58" s="113"/>
    </row>
    <row r="59" spans="1:24" ht="15.75" x14ac:dyDescent="0.25">
      <c r="A59" s="42" t="s">
        <v>27</v>
      </c>
      <c r="B59" s="60">
        <v>48</v>
      </c>
      <c r="C59" s="61">
        <v>55</v>
      </c>
      <c r="D59" s="62">
        <v>1</v>
      </c>
      <c r="E59" s="60">
        <v>75</v>
      </c>
      <c r="F59" s="61">
        <v>54</v>
      </c>
      <c r="G59" s="62">
        <v>10</v>
      </c>
      <c r="H59" s="60">
        <v>0</v>
      </c>
      <c r="I59" s="61">
        <v>0</v>
      </c>
      <c r="J59" s="62">
        <v>0</v>
      </c>
      <c r="K59" s="60">
        <v>63</v>
      </c>
      <c r="L59" s="61">
        <v>64</v>
      </c>
      <c r="M59" s="62">
        <v>1</v>
      </c>
      <c r="N59" s="60"/>
      <c r="O59" s="61"/>
      <c r="P59" s="62"/>
      <c r="Q59" s="60"/>
      <c r="R59" s="61"/>
      <c r="S59" s="62"/>
      <c r="T59" s="7">
        <f>B59+E59+H59+K59+N59+Q59-C59-F59-I59-L59-O59-R59</f>
        <v>13</v>
      </c>
      <c r="U59" s="8">
        <f>D59+G59+J59+M59+P59+S59</f>
        <v>12</v>
      </c>
      <c r="V59" s="9">
        <f>U59*1000+T59</f>
        <v>12013</v>
      </c>
      <c r="W59" s="9">
        <f>LARGE(V$59:V$62,1)</f>
        <v>28036</v>
      </c>
      <c r="X59" s="10" t="str">
        <f>IF(U59=0,"",IF(V59=W$59,"1st",IF(V59=W$60,"2nd",IF(V59=W$61,"3rd"," "))))</f>
        <v>2nd</v>
      </c>
    </row>
    <row r="60" spans="1:24" ht="15.75" x14ac:dyDescent="0.25">
      <c r="A60" s="42" t="s">
        <v>70</v>
      </c>
      <c r="B60" s="60">
        <v>0</v>
      </c>
      <c r="C60" s="61">
        <v>0</v>
      </c>
      <c r="D60" s="62">
        <v>0</v>
      </c>
      <c r="E60" s="60">
        <v>54</v>
      </c>
      <c r="F60" s="61">
        <v>75</v>
      </c>
      <c r="G60" s="62">
        <v>0</v>
      </c>
      <c r="H60" s="60">
        <v>42</v>
      </c>
      <c r="I60" s="61">
        <v>70</v>
      </c>
      <c r="J60" s="62">
        <v>0</v>
      </c>
      <c r="K60" s="60">
        <v>0</v>
      </c>
      <c r="L60" s="61">
        <v>0</v>
      </c>
      <c r="M60" s="62">
        <v>0</v>
      </c>
      <c r="N60" s="60"/>
      <c r="O60" s="61"/>
      <c r="P60" s="62"/>
      <c r="Q60" s="89"/>
      <c r="R60" s="61"/>
      <c r="S60" s="62"/>
      <c r="T60" s="7">
        <f t="shared" ref="T60:T62" si="70">B60+E60+H60+K60+N60+Q60-C60-F60-I60-L60-O60-R60</f>
        <v>-49</v>
      </c>
      <c r="U60" s="8">
        <f>D60+G60+J60+M60+P60+S60</f>
        <v>0</v>
      </c>
      <c r="V60" s="9">
        <f t="shared" ref="V60:V62" si="71">U60*1000+T60</f>
        <v>-49</v>
      </c>
      <c r="W60" s="9">
        <f>LARGE(V$59:V$62,2)</f>
        <v>12013</v>
      </c>
      <c r="X60" s="10" t="str">
        <f t="shared" ref="X60:X62" si="72">IF(U60=0,"",IF(V60=W$59,"1st",IF(V60=W$60,"2nd",IF(V60=W$61,"3rd"," "))))</f>
        <v/>
      </c>
    </row>
    <row r="61" spans="1:24" ht="15.75" x14ac:dyDescent="0.25">
      <c r="A61" s="42" t="s">
        <v>52</v>
      </c>
      <c r="B61" s="60">
        <v>55</v>
      </c>
      <c r="C61" s="61">
        <v>48</v>
      </c>
      <c r="D61" s="62">
        <v>9</v>
      </c>
      <c r="E61" s="60">
        <v>0</v>
      </c>
      <c r="F61" s="61">
        <v>0</v>
      </c>
      <c r="G61" s="62">
        <v>0</v>
      </c>
      <c r="H61" s="60">
        <v>70</v>
      </c>
      <c r="I61" s="61">
        <v>42</v>
      </c>
      <c r="J61" s="62">
        <v>10</v>
      </c>
      <c r="K61" s="60">
        <v>64</v>
      </c>
      <c r="L61" s="61">
        <v>63</v>
      </c>
      <c r="M61" s="62">
        <v>9</v>
      </c>
      <c r="N61" s="60"/>
      <c r="O61" s="61"/>
      <c r="P61" s="62"/>
      <c r="Q61" s="60"/>
      <c r="R61" s="61"/>
      <c r="S61" s="62"/>
      <c r="T61" s="7">
        <f t="shared" si="70"/>
        <v>36</v>
      </c>
      <c r="U61" s="8">
        <f t="shared" ref="U60:U62" si="73">D61+G61+J61+M61+P61+S61</f>
        <v>28</v>
      </c>
      <c r="V61" s="9">
        <f t="shared" si="71"/>
        <v>28036</v>
      </c>
      <c r="W61" s="9">
        <f>LARGE(V$59:V$62,3)</f>
        <v>0</v>
      </c>
      <c r="X61" s="10" t="str">
        <f t="shared" si="72"/>
        <v>1st</v>
      </c>
    </row>
    <row r="62" spans="1:24" ht="16.5" thickBot="1" x14ac:dyDescent="0.3">
      <c r="A62" s="43" t="s">
        <v>66</v>
      </c>
      <c r="B62" s="66">
        <v>0</v>
      </c>
      <c r="C62" s="67">
        <v>0</v>
      </c>
      <c r="D62" s="68">
        <v>0</v>
      </c>
      <c r="E62" s="66">
        <v>0</v>
      </c>
      <c r="F62" s="67">
        <v>0</v>
      </c>
      <c r="G62" s="68">
        <v>0</v>
      </c>
      <c r="H62" s="66">
        <v>0</v>
      </c>
      <c r="I62" s="67">
        <v>0</v>
      </c>
      <c r="J62" s="68">
        <v>0</v>
      </c>
      <c r="K62" s="66">
        <v>0</v>
      </c>
      <c r="L62" s="67">
        <v>0</v>
      </c>
      <c r="M62" s="68">
        <v>0</v>
      </c>
      <c r="N62" s="66"/>
      <c r="O62" s="67"/>
      <c r="P62" s="68"/>
      <c r="Q62" s="66"/>
      <c r="R62" s="90"/>
      <c r="S62" s="68"/>
      <c r="T62" s="11">
        <f t="shared" si="70"/>
        <v>0</v>
      </c>
      <c r="U62" s="12">
        <f t="shared" si="73"/>
        <v>0</v>
      </c>
      <c r="V62" s="13">
        <f t="shared" si="71"/>
        <v>0</v>
      </c>
      <c r="W62" s="13"/>
      <c r="X62" s="14" t="str">
        <f t="shared" si="72"/>
        <v/>
      </c>
    </row>
    <row r="63" spans="1:24" ht="1.9" customHeight="1" x14ac:dyDescent="0.25">
      <c r="A63" s="2"/>
      <c r="B63" s="3"/>
      <c r="C63" s="3"/>
      <c r="D63" s="4"/>
      <c r="E63" s="3"/>
      <c r="F63" s="3"/>
      <c r="G63" s="4"/>
      <c r="H63" s="3"/>
      <c r="I63" s="3"/>
      <c r="J63" s="4"/>
      <c r="K63" s="3"/>
      <c r="L63" s="3"/>
      <c r="M63" s="4"/>
      <c r="N63" s="3"/>
      <c r="O63" s="3"/>
      <c r="P63" s="4"/>
      <c r="Q63" s="3"/>
      <c r="R63" s="3"/>
      <c r="S63" s="4"/>
      <c r="T63" s="5"/>
      <c r="U63" s="6"/>
      <c r="V63" s="6"/>
      <c r="W63" s="6"/>
      <c r="X63" s="6"/>
    </row>
    <row r="64" spans="1:24" ht="6.6" customHeight="1" x14ac:dyDescent="0.25">
      <c r="A64" s="2"/>
      <c r="B64" s="17">
        <f>SUM(B59:B62)-SUM(C59:C62)</f>
        <v>0</v>
      </c>
      <c r="C64" s="17"/>
      <c r="D64" s="18">
        <f>IF(MOD(SUM(D59:D62),10)=0,0,10-MOD(SUM(D59:D62),10))</f>
        <v>0</v>
      </c>
      <c r="E64" s="17">
        <f t="shared" ref="E64" si="74">SUM(E59:E62)-SUM(F59:F62)</f>
        <v>0</v>
      </c>
      <c r="F64" s="17"/>
      <c r="G64" s="18">
        <f t="shared" ref="G64" si="75">IF(MOD(SUM(G59:G62),10)=0,0,10-MOD(SUM(G59:G62),10))</f>
        <v>0</v>
      </c>
      <c r="H64" s="17">
        <f t="shared" ref="H64" si="76">SUM(H59:H62)-SUM(I59:I62)</f>
        <v>0</v>
      </c>
      <c r="I64" s="17"/>
      <c r="J64" s="18">
        <f t="shared" ref="J64" si="77">IF(MOD(SUM(J59:J62),10)=0,0,10-MOD(SUM(J59:J62),10))</f>
        <v>0</v>
      </c>
      <c r="K64" s="17">
        <f t="shared" ref="K64" si="78">SUM(K59:K62)-SUM(L59:L62)</f>
        <v>0</v>
      </c>
      <c r="L64" s="17"/>
      <c r="M64" s="18">
        <f t="shared" ref="M64" si="79">IF(MOD(SUM(M59:M62),10)=0,0,10-MOD(SUM(M59:M62),10))</f>
        <v>0</v>
      </c>
      <c r="N64" s="17">
        <f t="shared" ref="N64" si="80">SUM(N59:N62)-SUM(O59:O62)</f>
        <v>0</v>
      </c>
      <c r="O64" s="17"/>
      <c r="P64" s="18">
        <f t="shared" ref="P64" si="81">IF(MOD(SUM(P59:P62),10)=0,0,10-MOD(SUM(P59:P62),10))</f>
        <v>0</v>
      </c>
      <c r="Q64" s="17">
        <f t="shared" ref="Q64" si="82">SUM(Q59:Q62)-SUM(R59:R62)</f>
        <v>0</v>
      </c>
      <c r="R64" s="17"/>
      <c r="S64" s="18">
        <f t="shared" ref="S64" si="83">IF(MOD(SUM(S59:S62),10)=0,0,10-MOD(SUM(S59:S62),10))</f>
        <v>0</v>
      </c>
      <c r="T64" s="5"/>
      <c r="U64" s="6"/>
      <c r="V64" s="6"/>
      <c r="W64" s="6"/>
      <c r="X64" s="6"/>
    </row>
  </sheetData>
  <sheetProtection selectLockedCells="1"/>
  <mergeCells count="169">
    <mergeCell ref="T57:T58"/>
    <mergeCell ref="U57:U58"/>
    <mergeCell ref="X57:X58"/>
    <mergeCell ref="N57:N58"/>
    <mergeCell ref="O57:O58"/>
    <mergeCell ref="P57:P58"/>
    <mergeCell ref="Q57:Q58"/>
    <mergeCell ref="R57:R58"/>
    <mergeCell ref="S57:S58"/>
    <mergeCell ref="H57:H58"/>
    <mergeCell ref="I57:I58"/>
    <mergeCell ref="J57:J58"/>
    <mergeCell ref="K57:K58"/>
    <mergeCell ref="L57:L58"/>
    <mergeCell ref="M57:M58"/>
    <mergeCell ref="B57:B58"/>
    <mergeCell ref="C57:C58"/>
    <mergeCell ref="D57:D58"/>
    <mergeCell ref="E57:E58"/>
    <mergeCell ref="F57:F58"/>
    <mergeCell ref="G57:G58"/>
    <mergeCell ref="T46:T47"/>
    <mergeCell ref="U46:U47"/>
    <mergeCell ref="X46:X47"/>
    <mergeCell ref="B56:D56"/>
    <mergeCell ref="E56:G56"/>
    <mergeCell ref="H56:J56"/>
    <mergeCell ref="K56:M56"/>
    <mergeCell ref="N56:P56"/>
    <mergeCell ref="Q56:S56"/>
    <mergeCell ref="T56:X56"/>
    <mergeCell ref="N46:N47"/>
    <mergeCell ref="O46:O47"/>
    <mergeCell ref="P46:P47"/>
    <mergeCell ref="Q46:Q47"/>
    <mergeCell ref="R46:R47"/>
    <mergeCell ref="S46:S47"/>
    <mergeCell ref="H46:H47"/>
    <mergeCell ref="I46:I47"/>
    <mergeCell ref="J46:J47"/>
    <mergeCell ref="K46:K47"/>
    <mergeCell ref="L46:L47"/>
    <mergeCell ref="M46:M47"/>
    <mergeCell ref="B46:B47"/>
    <mergeCell ref="C46:C47"/>
    <mergeCell ref="D46:D47"/>
    <mergeCell ref="E46:E47"/>
    <mergeCell ref="F46:F47"/>
    <mergeCell ref="G46:G47"/>
    <mergeCell ref="T35:T36"/>
    <mergeCell ref="U35:U36"/>
    <mergeCell ref="X35:X36"/>
    <mergeCell ref="B45:D45"/>
    <mergeCell ref="E45:G45"/>
    <mergeCell ref="H45:J45"/>
    <mergeCell ref="K45:M45"/>
    <mergeCell ref="N45:P45"/>
    <mergeCell ref="Q45:S45"/>
    <mergeCell ref="T45:X45"/>
    <mergeCell ref="N35:N36"/>
    <mergeCell ref="O35:O36"/>
    <mergeCell ref="P35:P36"/>
    <mergeCell ref="Q35:Q36"/>
    <mergeCell ref="R35:R36"/>
    <mergeCell ref="S35:S36"/>
    <mergeCell ref="H35:H36"/>
    <mergeCell ref="I35:I36"/>
    <mergeCell ref="J35:J36"/>
    <mergeCell ref="K35:K36"/>
    <mergeCell ref="L35:L36"/>
    <mergeCell ref="M35:M36"/>
    <mergeCell ref="B35:B36"/>
    <mergeCell ref="C35:C36"/>
    <mergeCell ref="D35:D36"/>
    <mergeCell ref="E35:E36"/>
    <mergeCell ref="F35:F36"/>
    <mergeCell ref="G35:G36"/>
    <mergeCell ref="T24:T25"/>
    <mergeCell ref="E24:E25"/>
    <mergeCell ref="F24:F25"/>
    <mergeCell ref="G24:G25"/>
    <mergeCell ref="U24:U25"/>
    <mergeCell ref="X24:X25"/>
    <mergeCell ref="B34:D34"/>
    <mergeCell ref="E34:G34"/>
    <mergeCell ref="H34:J34"/>
    <mergeCell ref="K34:M34"/>
    <mergeCell ref="N34:P34"/>
    <mergeCell ref="Q34:S34"/>
    <mergeCell ref="T34:X34"/>
    <mergeCell ref="N24:N25"/>
    <mergeCell ref="O24:O25"/>
    <mergeCell ref="P24:P25"/>
    <mergeCell ref="Q24:Q25"/>
    <mergeCell ref="R24:R25"/>
    <mergeCell ref="S24:S25"/>
    <mergeCell ref="H24:H25"/>
    <mergeCell ref="I24:I25"/>
    <mergeCell ref="J24:J25"/>
    <mergeCell ref="K24:K25"/>
    <mergeCell ref="L24:L25"/>
    <mergeCell ref="M24:M25"/>
    <mergeCell ref="B24:B25"/>
    <mergeCell ref="C24:C25"/>
    <mergeCell ref="D24:D25"/>
    <mergeCell ref="T14:T15"/>
    <mergeCell ref="U14:U15"/>
    <mergeCell ref="X14:X15"/>
    <mergeCell ref="B23:D23"/>
    <mergeCell ref="E23:G23"/>
    <mergeCell ref="H23:J23"/>
    <mergeCell ref="K23:M23"/>
    <mergeCell ref="N23:P23"/>
    <mergeCell ref="Q23:S23"/>
    <mergeCell ref="T23:X23"/>
    <mergeCell ref="N14:N15"/>
    <mergeCell ref="O14:O15"/>
    <mergeCell ref="P14:P15"/>
    <mergeCell ref="Q14:Q15"/>
    <mergeCell ref="R14:R15"/>
    <mergeCell ref="S14:S15"/>
    <mergeCell ref="H14:H15"/>
    <mergeCell ref="I14:I15"/>
    <mergeCell ref="J14:J15"/>
    <mergeCell ref="K14:K15"/>
    <mergeCell ref="L14:L15"/>
    <mergeCell ref="M14:M15"/>
    <mergeCell ref="B14:B15"/>
    <mergeCell ref="C14:C15"/>
    <mergeCell ref="D14:D15"/>
    <mergeCell ref="E14:E15"/>
    <mergeCell ref="F14:F15"/>
    <mergeCell ref="G14:G15"/>
    <mergeCell ref="T4:T5"/>
    <mergeCell ref="U4:U5"/>
    <mergeCell ref="X4:X5"/>
    <mergeCell ref="B13:D13"/>
    <mergeCell ref="E13:G13"/>
    <mergeCell ref="H13:J13"/>
    <mergeCell ref="K13:M13"/>
    <mergeCell ref="N13:P13"/>
    <mergeCell ref="Q13:S13"/>
    <mergeCell ref="T13:X13"/>
    <mergeCell ref="N4:N5"/>
    <mergeCell ref="O4:O5"/>
    <mergeCell ref="P4:P5"/>
    <mergeCell ref="Q4:Q5"/>
    <mergeCell ref="R4:R5"/>
    <mergeCell ref="S4:S5"/>
    <mergeCell ref="H4:H5"/>
    <mergeCell ref="I4:I5"/>
    <mergeCell ref="J4:J5"/>
    <mergeCell ref="K4:K5"/>
    <mergeCell ref="L4:L5"/>
    <mergeCell ref="M4:M5"/>
    <mergeCell ref="B4:B5"/>
    <mergeCell ref="C4:C5"/>
    <mergeCell ref="D4:D5"/>
    <mergeCell ref="E4:E5"/>
    <mergeCell ref="F4:F5"/>
    <mergeCell ref="G4:G5"/>
    <mergeCell ref="A1:X1"/>
    <mergeCell ref="B3:D3"/>
    <mergeCell ref="E3:G3"/>
    <mergeCell ref="H3:J3"/>
    <mergeCell ref="K3:M3"/>
    <mergeCell ref="N3:P3"/>
    <mergeCell ref="Q3:S3"/>
    <mergeCell ref="T3:X3"/>
  </mergeCells>
  <conditionalFormatting sqref="B11:S11">
    <cfRule type="cellIs" dxfId="48" priority="18" operator="equal">
      <formula>0</formula>
    </cfRule>
  </conditionalFormatting>
  <conditionalFormatting sqref="T6:W9">
    <cfRule type="cellIs" dxfId="47" priority="16" operator="equal">
      <formula>0</formula>
    </cfRule>
    <cfRule type="cellIs" priority="17" operator="equal">
      <formula>0</formula>
    </cfRule>
  </conditionalFormatting>
  <conditionalFormatting sqref="B21:S21">
    <cfRule type="cellIs" dxfId="46" priority="15" operator="equal">
      <formula>0</formula>
    </cfRule>
  </conditionalFormatting>
  <conditionalFormatting sqref="T16:W19">
    <cfRule type="cellIs" dxfId="45" priority="13" operator="equal">
      <formula>0</formula>
    </cfRule>
    <cfRule type="cellIs" priority="14" operator="equal">
      <formula>0</formula>
    </cfRule>
  </conditionalFormatting>
  <conditionalFormatting sqref="B31:S31">
    <cfRule type="cellIs" dxfId="44" priority="12" operator="equal">
      <formula>0</formula>
    </cfRule>
  </conditionalFormatting>
  <conditionalFormatting sqref="T26:W29">
    <cfRule type="cellIs" dxfId="43" priority="10" operator="equal">
      <formula>0</formula>
    </cfRule>
    <cfRule type="cellIs" priority="11" operator="equal">
      <formula>0</formula>
    </cfRule>
  </conditionalFormatting>
  <conditionalFormatting sqref="B42:S42">
    <cfRule type="cellIs" dxfId="42" priority="9" operator="equal">
      <formula>0</formula>
    </cfRule>
  </conditionalFormatting>
  <conditionalFormatting sqref="T37:W40">
    <cfRule type="cellIs" dxfId="41" priority="7" operator="equal">
      <formula>0</formula>
    </cfRule>
    <cfRule type="cellIs" priority="8" operator="equal">
      <formula>0</formula>
    </cfRule>
  </conditionalFormatting>
  <conditionalFormatting sqref="B53:S53">
    <cfRule type="cellIs" dxfId="40" priority="6" operator="equal">
      <formula>0</formula>
    </cfRule>
  </conditionalFormatting>
  <conditionalFormatting sqref="T48:W51">
    <cfRule type="cellIs" dxfId="39" priority="4" operator="equal">
      <formula>0</formula>
    </cfRule>
    <cfRule type="cellIs" priority="5" operator="equal">
      <formula>0</formula>
    </cfRule>
  </conditionalFormatting>
  <conditionalFormatting sqref="B64:S64">
    <cfRule type="cellIs" dxfId="38" priority="3" operator="equal">
      <formula>0</formula>
    </cfRule>
  </conditionalFormatting>
  <conditionalFormatting sqref="T59:W62">
    <cfRule type="cellIs" dxfId="37" priority="1" operator="equal">
      <formula>0</formula>
    </cfRule>
    <cfRule type="cellIs" priority="2" operator="equal">
      <formula>0</formula>
    </cfRule>
  </conditionalFormatting>
  <pageMargins left="0.19685039370078741" right="0" top="0.23622047244094491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showGridLines="0" zoomScaleNormal="100" workbookViewId="0">
      <selection activeCell="AA27" sqref="AA27"/>
    </sheetView>
  </sheetViews>
  <sheetFormatPr defaultColWidth="9.140625" defaultRowHeight="15" x14ac:dyDescent="0.25"/>
  <cols>
    <col min="1" max="1" width="15.5703125" style="1" customWidth="1"/>
    <col min="2" max="3" width="3.42578125" style="1" customWidth="1"/>
    <col min="4" max="4" width="4.28515625" style="1" customWidth="1"/>
    <col min="5" max="6" width="3.42578125" style="1" customWidth="1"/>
    <col min="7" max="7" width="4.28515625" style="1" customWidth="1"/>
    <col min="8" max="9" width="3.42578125" style="1" customWidth="1"/>
    <col min="10" max="10" width="4.28515625" style="1" customWidth="1"/>
    <col min="11" max="12" width="3.42578125" style="1" customWidth="1"/>
    <col min="13" max="13" width="4.28515625" style="1" customWidth="1"/>
    <col min="14" max="15" width="3.42578125" style="1" customWidth="1"/>
    <col min="16" max="16" width="4.28515625" style="1" customWidth="1"/>
    <col min="17" max="18" width="3.42578125" style="1" customWidth="1"/>
    <col min="19" max="19" width="4.28515625" style="1" customWidth="1"/>
    <col min="20" max="20" width="6.140625" style="1" customWidth="1"/>
    <col min="21" max="21" width="5.5703125" style="1" customWidth="1"/>
    <col min="22" max="23" width="5.5703125" style="1" hidden="1" customWidth="1"/>
    <col min="24" max="24" width="4.42578125" style="1" customWidth="1"/>
    <col min="25" max="16384" width="9.140625" style="1"/>
  </cols>
  <sheetData>
    <row r="1" spans="1:24" ht="18" customHeight="1" x14ac:dyDescent="0.3">
      <c r="A1" s="101" t="s">
        <v>69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</row>
    <row r="2" spans="1:24" ht="9.6" customHeight="1" thickBot="1" x14ac:dyDescent="0.35"/>
    <row r="3" spans="1:24" ht="18" x14ac:dyDescent="0.35">
      <c r="A3" s="48" t="s">
        <v>16</v>
      </c>
      <c r="B3" s="102" t="s">
        <v>1</v>
      </c>
      <c r="C3" s="103"/>
      <c r="D3" s="104"/>
      <c r="E3" s="102" t="s">
        <v>5</v>
      </c>
      <c r="F3" s="103"/>
      <c r="G3" s="104"/>
      <c r="H3" s="102" t="s">
        <v>6</v>
      </c>
      <c r="I3" s="103"/>
      <c r="J3" s="104"/>
      <c r="K3" s="102" t="s">
        <v>7</v>
      </c>
      <c r="L3" s="103"/>
      <c r="M3" s="104"/>
      <c r="N3" s="102" t="s">
        <v>8</v>
      </c>
      <c r="O3" s="103"/>
      <c r="P3" s="104"/>
      <c r="Q3" s="102" t="s">
        <v>9</v>
      </c>
      <c r="R3" s="103"/>
      <c r="S3" s="104"/>
      <c r="T3" s="105" t="s">
        <v>10</v>
      </c>
      <c r="U3" s="106"/>
      <c r="V3" s="106"/>
      <c r="W3" s="106"/>
      <c r="X3" s="107"/>
    </row>
    <row r="4" spans="1:24" ht="15.75" x14ac:dyDescent="0.25">
      <c r="A4" s="49" t="s">
        <v>33</v>
      </c>
      <c r="B4" s="99" t="s">
        <v>2</v>
      </c>
      <c r="C4" s="95" t="s">
        <v>3</v>
      </c>
      <c r="D4" s="97" t="s">
        <v>4</v>
      </c>
      <c r="E4" s="99" t="s">
        <v>2</v>
      </c>
      <c r="F4" s="95" t="s">
        <v>3</v>
      </c>
      <c r="G4" s="97" t="s">
        <v>4</v>
      </c>
      <c r="H4" s="99" t="s">
        <v>2</v>
      </c>
      <c r="I4" s="95" t="s">
        <v>3</v>
      </c>
      <c r="J4" s="97" t="s">
        <v>4</v>
      </c>
      <c r="K4" s="99" t="s">
        <v>2</v>
      </c>
      <c r="L4" s="95" t="s">
        <v>3</v>
      </c>
      <c r="M4" s="97" t="s">
        <v>4</v>
      </c>
      <c r="N4" s="99" t="s">
        <v>2</v>
      </c>
      <c r="O4" s="95" t="s">
        <v>3</v>
      </c>
      <c r="P4" s="97" t="s">
        <v>4</v>
      </c>
      <c r="Q4" s="99" t="s">
        <v>2</v>
      </c>
      <c r="R4" s="95" t="s">
        <v>3</v>
      </c>
      <c r="S4" s="97" t="s">
        <v>4</v>
      </c>
      <c r="T4" s="108" t="s">
        <v>11</v>
      </c>
      <c r="U4" s="110" t="s">
        <v>12</v>
      </c>
      <c r="V4" s="15"/>
      <c r="W4" s="15"/>
      <c r="X4" s="112" t="s">
        <v>13</v>
      </c>
    </row>
    <row r="5" spans="1:24" ht="15.75" x14ac:dyDescent="0.25">
      <c r="A5" s="50" t="s">
        <v>34</v>
      </c>
      <c r="B5" s="100"/>
      <c r="C5" s="96"/>
      <c r="D5" s="98"/>
      <c r="E5" s="100"/>
      <c r="F5" s="96"/>
      <c r="G5" s="98"/>
      <c r="H5" s="100"/>
      <c r="I5" s="96"/>
      <c r="J5" s="98"/>
      <c r="K5" s="100"/>
      <c r="L5" s="96"/>
      <c r="M5" s="98"/>
      <c r="N5" s="100"/>
      <c r="O5" s="96"/>
      <c r="P5" s="98"/>
      <c r="Q5" s="100"/>
      <c r="R5" s="96"/>
      <c r="S5" s="98"/>
      <c r="T5" s="109"/>
      <c r="U5" s="111"/>
      <c r="V5" s="16"/>
      <c r="W5" s="16"/>
      <c r="X5" s="113"/>
    </row>
    <row r="6" spans="1:24" ht="15.75" x14ac:dyDescent="0.25">
      <c r="A6" s="46" t="s">
        <v>45</v>
      </c>
      <c r="B6" s="89">
        <v>125</v>
      </c>
      <c r="C6" s="61">
        <v>28</v>
      </c>
      <c r="D6" s="62">
        <v>10</v>
      </c>
      <c r="E6" s="63">
        <v>15</v>
      </c>
      <c r="F6" s="64">
        <v>0</v>
      </c>
      <c r="G6" s="65">
        <v>10</v>
      </c>
      <c r="H6" s="60">
        <v>53</v>
      </c>
      <c r="I6" s="61">
        <v>59</v>
      </c>
      <c r="J6" s="62">
        <v>1</v>
      </c>
      <c r="K6" s="60">
        <v>54</v>
      </c>
      <c r="L6" s="61">
        <v>66</v>
      </c>
      <c r="M6" s="62">
        <v>1</v>
      </c>
      <c r="N6" s="60"/>
      <c r="O6" s="61"/>
      <c r="P6" s="62"/>
      <c r="Q6" s="60"/>
      <c r="R6" s="61"/>
      <c r="S6" s="62"/>
      <c r="T6" s="7">
        <f>B6+E6+H6+K6+N6+Q6-C6-F6-I6-L6-O6-R6</f>
        <v>94</v>
      </c>
      <c r="U6" s="8">
        <f>D6+G6+J6+M6+P6+S6</f>
        <v>22</v>
      </c>
      <c r="V6" s="9">
        <f>U6*1000+T6</f>
        <v>22094</v>
      </c>
      <c r="W6" s="9">
        <f>LARGE(V$6:V$9,1)</f>
        <v>35066</v>
      </c>
      <c r="X6" s="10" t="str">
        <f>IF(U6=0,"",IF(V6=W$6,"1st",IF(V6=W$7,"2nd",IF(V6=W$8,"3rd"," "))))</f>
        <v>2nd</v>
      </c>
    </row>
    <row r="7" spans="1:24" ht="15.6" x14ac:dyDescent="0.3">
      <c r="A7" s="72" t="s">
        <v>73</v>
      </c>
      <c r="B7" s="60">
        <v>64</v>
      </c>
      <c r="C7" s="61">
        <v>63</v>
      </c>
      <c r="D7" s="62">
        <v>8</v>
      </c>
      <c r="E7" s="60">
        <v>91</v>
      </c>
      <c r="F7" s="61">
        <v>39</v>
      </c>
      <c r="G7" s="62">
        <v>10</v>
      </c>
      <c r="H7" s="60">
        <v>59</v>
      </c>
      <c r="I7" s="61">
        <v>53</v>
      </c>
      <c r="J7" s="62">
        <v>9</v>
      </c>
      <c r="K7" s="60">
        <v>60</v>
      </c>
      <c r="L7" s="61">
        <v>53</v>
      </c>
      <c r="M7" s="62">
        <v>8</v>
      </c>
      <c r="N7" s="60"/>
      <c r="O7" s="61"/>
      <c r="P7" s="62"/>
      <c r="Q7" s="60"/>
      <c r="R7" s="61"/>
      <c r="S7" s="62"/>
      <c r="T7" s="7">
        <f t="shared" ref="T7:T9" si="0">B7+E7+H7+K7+N7+Q7-C7-F7-I7-L7-O7-R7</f>
        <v>66</v>
      </c>
      <c r="U7" s="8">
        <f t="shared" ref="U7:U9" si="1">D7+G7+J7+M7+P7+S7</f>
        <v>35</v>
      </c>
      <c r="V7" s="9">
        <f t="shared" ref="V7:V9" si="2">U7*1000+T7</f>
        <v>35066</v>
      </c>
      <c r="W7" s="9">
        <f>LARGE(V$6:V$9,2)</f>
        <v>22094</v>
      </c>
      <c r="X7" s="10" t="str">
        <f t="shared" ref="X7:X9" si="3">IF(U7=0,"",IF(V7=W$6,"1st",IF(V7=W$7,"2nd",IF(V7=W$8,"3rd"," "))))</f>
        <v>1st</v>
      </c>
    </row>
    <row r="8" spans="1:24" ht="15.6" x14ac:dyDescent="0.3">
      <c r="A8" s="46" t="s">
        <v>58</v>
      </c>
      <c r="B8" s="60">
        <v>63</v>
      </c>
      <c r="C8" s="61">
        <v>64</v>
      </c>
      <c r="D8" s="62">
        <v>2</v>
      </c>
      <c r="E8" s="63">
        <v>0</v>
      </c>
      <c r="F8" s="64">
        <v>15</v>
      </c>
      <c r="G8" s="65">
        <v>0</v>
      </c>
      <c r="H8" s="60">
        <v>0</v>
      </c>
      <c r="I8" s="61">
        <v>15</v>
      </c>
      <c r="J8" s="62">
        <v>0</v>
      </c>
      <c r="K8" s="60">
        <v>53</v>
      </c>
      <c r="L8" s="61">
        <v>60</v>
      </c>
      <c r="M8" s="62">
        <v>2</v>
      </c>
      <c r="N8" s="60"/>
      <c r="O8" s="61"/>
      <c r="P8" s="62"/>
      <c r="Q8" s="60"/>
      <c r="R8" s="61"/>
      <c r="S8" s="62"/>
      <c r="T8" s="7">
        <f t="shared" si="0"/>
        <v>-38</v>
      </c>
      <c r="U8" s="8">
        <f t="shared" si="1"/>
        <v>4</v>
      </c>
      <c r="V8" s="9">
        <f t="shared" si="2"/>
        <v>3962</v>
      </c>
      <c r="W8" s="9">
        <f>LARGE(V$6:V$9,3)</f>
        <v>18878</v>
      </c>
      <c r="X8" s="10" t="str">
        <f t="shared" si="3"/>
        <v xml:space="preserve"> </v>
      </c>
    </row>
    <row r="9" spans="1:24" ht="16.149999999999999" customHeight="1" thickBot="1" x14ac:dyDescent="0.3">
      <c r="A9" s="47" t="s">
        <v>74</v>
      </c>
      <c r="B9" s="66">
        <v>28</v>
      </c>
      <c r="C9" s="90">
        <v>125</v>
      </c>
      <c r="D9" s="68">
        <v>0</v>
      </c>
      <c r="E9" s="66">
        <v>39</v>
      </c>
      <c r="F9" s="67">
        <v>91</v>
      </c>
      <c r="G9" s="68">
        <v>0</v>
      </c>
      <c r="H9" s="66">
        <v>15</v>
      </c>
      <c r="I9" s="67">
        <v>0</v>
      </c>
      <c r="J9" s="68">
        <v>10</v>
      </c>
      <c r="K9" s="66">
        <v>66</v>
      </c>
      <c r="L9" s="67">
        <v>54</v>
      </c>
      <c r="M9" s="68">
        <v>9</v>
      </c>
      <c r="N9" s="66"/>
      <c r="O9" s="67"/>
      <c r="P9" s="68"/>
      <c r="Q9" s="66"/>
      <c r="R9" s="67"/>
      <c r="S9" s="68"/>
      <c r="T9" s="11">
        <f t="shared" si="0"/>
        <v>-122</v>
      </c>
      <c r="U9" s="12">
        <f t="shared" si="1"/>
        <v>19</v>
      </c>
      <c r="V9" s="13">
        <f t="shared" si="2"/>
        <v>18878</v>
      </c>
      <c r="W9" s="13"/>
      <c r="X9" s="14" t="str">
        <f t="shared" si="3"/>
        <v>3rd</v>
      </c>
    </row>
    <row r="10" spans="1:24" ht="1.9" customHeight="1" x14ac:dyDescent="0.3">
      <c r="A10" s="2"/>
      <c r="B10" s="3"/>
      <c r="C10" s="3"/>
      <c r="D10" s="4"/>
      <c r="E10" s="3"/>
      <c r="F10" s="3"/>
      <c r="G10" s="4"/>
      <c r="H10" s="3"/>
      <c r="I10" s="3"/>
      <c r="J10" s="4"/>
      <c r="K10" s="3"/>
      <c r="L10" s="3"/>
      <c r="M10" s="4"/>
      <c r="N10" s="3"/>
      <c r="O10" s="3"/>
      <c r="P10" s="4"/>
      <c r="Q10" s="3"/>
      <c r="R10" s="3"/>
      <c r="S10" s="4"/>
      <c r="T10" s="5"/>
      <c r="U10" s="6"/>
      <c r="V10" s="6"/>
      <c r="W10" s="6"/>
      <c r="X10" s="6"/>
    </row>
    <row r="11" spans="1:24" ht="6.75" customHeight="1" x14ac:dyDescent="0.3">
      <c r="A11" s="2"/>
      <c r="B11" s="17">
        <f>SUM(B6:B9)-SUM(C6:C9)</f>
        <v>0</v>
      </c>
      <c r="C11" s="17"/>
      <c r="D11" s="18">
        <f>IF(MOD(SUM(D6:D9),10)=0,0,10-MOD(SUM(D6:D9),10))</f>
        <v>0</v>
      </c>
      <c r="E11" s="17">
        <f t="shared" ref="E11" si="4">SUM(E6:E9)-SUM(F6:F9)</f>
        <v>0</v>
      </c>
      <c r="F11" s="17"/>
      <c r="G11" s="18">
        <f t="shared" ref="G11" si="5">IF(MOD(SUM(G6:G9),10)=0,0,10-MOD(SUM(G6:G9),10))</f>
        <v>0</v>
      </c>
      <c r="H11" s="17">
        <f t="shared" ref="H11" si="6">SUM(H6:H9)-SUM(I6:I9)</f>
        <v>0</v>
      </c>
      <c r="I11" s="17"/>
      <c r="J11" s="18">
        <f t="shared" ref="J11" si="7">IF(MOD(SUM(J6:J9),10)=0,0,10-MOD(SUM(J6:J9),10))</f>
        <v>0</v>
      </c>
      <c r="K11" s="17">
        <f t="shared" ref="K11" si="8">SUM(K6:K9)-SUM(L6:L9)</f>
        <v>0</v>
      </c>
      <c r="L11" s="17"/>
      <c r="M11" s="18">
        <f t="shared" ref="M11" si="9">IF(MOD(SUM(M6:M9),10)=0,0,10-MOD(SUM(M6:M9),10))</f>
        <v>0</v>
      </c>
      <c r="N11" s="17">
        <f t="shared" ref="N11" si="10">SUM(N6:N9)-SUM(O6:O9)</f>
        <v>0</v>
      </c>
      <c r="O11" s="17"/>
      <c r="P11" s="18">
        <f t="shared" ref="P11" si="11">IF(MOD(SUM(P6:P9),10)=0,0,10-MOD(SUM(P6:P9),10))</f>
        <v>0</v>
      </c>
      <c r="Q11" s="17">
        <f t="shared" ref="Q11" si="12">SUM(Q6:Q9)-SUM(R6:R9)</f>
        <v>0</v>
      </c>
      <c r="R11" s="17"/>
      <c r="S11" s="18">
        <f t="shared" ref="S11" si="13">IF(MOD(SUM(S6:S9),10)=0,0,10-MOD(SUM(S6:S9),10))</f>
        <v>0</v>
      </c>
      <c r="T11" s="5"/>
      <c r="U11" s="6"/>
      <c r="V11" s="6"/>
      <c r="W11" s="6"/>
      <c r="X11" s="6"/>
    </row>
    <row r="12" spans="1:24" ht="9" customHeight="1" thickBot="1" x14ac:dyDescent="0.35"/>
    <row r="13" spans="1:24" ht="18" x14ac:dyDescent="0.35">
      <c r="A13" s="48" t="s">
        <v>16</v>
      </c>
      <c r="B13" s="102" t="s">
        <v>1</v>
      </c>
      <c r="C13" s="103"/>
      <c r="D13" s="104"/>
      <c r="E13" s="102" t="s">
        <v>5</v>
      </c>
      <c r="F13" s="103"/>
      <c r="G13" s="104"/>
      <c r="H13" s="102" t="s">
        <v>6</v>
      </c>
      <c r="I13" s="103"/>
      <c r="J13" s="104"/>
      <c r="K13" s="102" t="s">
        <v>7</v>
      </c>
      <c r="L13" s="103"/>
      <c r="M13" s="104"/>
      <c r="N13" s="102" t="s">
        <v>8</v>
      </c>
      <c r="O13" s="103"/>
      <c r="P13" s="104"/>
      <c r="Q13" s="102" t="s">
        <v>9</v>
      </c>
      <c r="R13" s="103"/>
      <c r="S13" s="104"/>
      <c r="T13" s="105" t="s">
        <v>10</v>
      </c>
      <c r="U13" s="106"/>
      <c r="V13" s="106"/>
      <c r="W13" s="106"/>
      <c r="X13" s="107"/>
    </row>
    <row r="14" spans="1:24" ht="15.75" x14ac:dyDescent="0.25">
      <c r="A14" s="49" t="s">
        <v>36</v>
      </c>
      <c r="B14" s="99" t="s">
        <v>2</v>
      </c>
      <c r="C14" s="95" t="s">
        <v>3</v>
      </c>
      <c r="D14" s="97" t="s">
        <v>4</v>
      </c>
      <c r="E14" s="99" t="s">
        <v>2</v>
      </c>
      <c r="F14" s="95" t="s">
        <v>3</v>
      </c>
      <c r="G14" s="97" t="s">
        <v>4</v>
      </c>
      <c r="H14" s="99" t="s">
        <v>2</v>
      </c>
      <c r="I14" s="95" t="s">
        <v>3</v>
      </c>
      <c r="J14" s="97" t="s">
        <v>4</v>
      </c>
      <c r="K14" s="99" t="s">
        <v>2</v>
      </c>
      <c r="L14" s="95" t="s">
        <v>3</v>
      </c>
      <c r="M14" s="97" t="s">
        <v>4</v>
      </c>
      <c r="N14" s="99" t="s">
        <v>2</v>
      </c>
      <c r="O14" s="95" t="s">
        <v>3</v>
      </c>
      <c r="P14" s="97" t="s">
        <v>4</v>
      </c>
      <c r="Q14" s="99" t="s">
        <v>2</v>
      </c>
      <c r="R14" s="95" t="s">
        <v>3</v>
      </c>
      <c r="S14" s="97" t="s">
        <v>4</v>
      </c>
      <c r="T14" s="108" t="s">
        <v>11</v>
      </c>
      <c r="U14" s="110" t="s">
        <v>12</v>
      </c>
      <c r="V14" s="15"/>
      <c r="W14" s="15"/>
      <c r="X14" s="112" t="s">
        <v>13</v>
      </c>
    </row>
    <row r="15" spans="1:24" ht="15.75" x14ac:dyDescent="0.25">
      <c r="A15" s="50" t="s">
        <v>34</v>
      </c>
      <c r="B15" s="100"/>
      <c r="C15" s="96"/>
      <c r="D15" s="98"/>
      <c r="E15" s="100"/>
      <c r="F15" s="96"/>
      <c r="G15" s="98"/>
      <c r="H15" s="100"/>
      <c r="I15" s="96"/>
      <c r="J15" s="98"/>
      <c r="K15" s="100"/>
      <c r="L15" s="96"/>
      <c r="M15" s="98"/>
      <c r="N15" s="100"/>
      <c r="O15" s="96"/>
      <c r="P15" s="98"/>
      <c r="Q15" s="100"/>
      <c r="R15" s="96"/>
      <c r="S15" s="98"/>
      <c r="T15" s="109"/>
      <c r="U15" s="111"/>
      <c r="V15" s="16"/>
      <c r="W15" s="16"/>
      <c r="X15" s="113"/>
    </row>
    <row r="16" spans="1:24" ht="15.6" x14ac:dyDescent="0.3">
      <c r="A16" s="46" t="s">
        <v>27</v>
      </c>
      <c r="B16" s="60">
        <v>0</v>
      </c>
      <c r="C16" s="61">
        <v>0</v>
      </c>
      <c r="D16" s="62">
        <v>0</v>
      </c>
      <c r="E16" s="60">
        <v>54</v>
      </c>
      <c r="F16" s="61">
        <v>53</v>
      </c>
      <c r="G16" s="62">
        <v>9</v>
      </c>
      <c r="H16" s="60">
        <v>57</v>
      </c>
      <c r="I16" s="61">
        <v>54</v>
      </c>
      <c r="J16" s="62">
        <v>9</v>
      </c>
      <c r="K16" s="60">
        <v>0</v>
      </c>
      <c r="L16" s="61">
        <v>0</v>
      </c>
      <c r="M16" s="62">
        <v>0</v>
      </c>
      <c r="N16" s="60"/>
      <c r="O16" s="61"/>
      <c r="P16" s="62"/>
      <c r="Q16" s="60"/>
      <c r="R16" s="61"/>
      <c r="S16" s="62"/>
      <c r="T16" s="7">
        <f>B16+E16+H16+K16+N16+Q16-C16-F16-I16-L16-O16-R16</f>
        <v>4</v>
      </c>
      <c r="U16" s="8">
        <f>D16+G16+J16+M16+P16+S16</f>
        <v>18</v>
      </c>
      <c r="V16" s="9">
        <f>U16*1000+T16</f>
        <v>18004</v>
      </c>
      <c r="W16" s="9">
        <f>LARGE(V$16:V$19,1)</f>
        <v>18004</v>
      </c>
      <c r="X16" s="10" t="str">
        <f>IF(U16=0,"",IF(V16=W$16,"1st",IF(V16=W$17,"2nd",IF(V16=W$18,"3rd"," "))))</f>
        <v>1st</v>
      </c>
    </row>
    <row r="17" spans="1:24" ht="15.6" x14ac:dyDescent="0.3">
      <c r="A17" s="46" t="s">
        <v>70</v>
      </c>
      <c r="B17" s="60">
        <v>64</v>
      </c>
      <c r="C17" s="61">
        <v>43</v>
      </c>
      <c r="D17" s="62">
        <v>9</v>
      </c>
      <c r="E17" s="60">
        <v>0</v>
      </c>
      <c r="F17" s="61">
        <v>0</v>
      </c>
      <c r="G17" s="62">
        <v>0</v>
      </c>
      <c r="H17" s="60">
        <v>54</v>
      </c>
      <c r="I17" s="61">
        <v>57</v>
      </c>
      <c r="J17" s="62">
        <v>1</v>
      </c>
      <c r="K17" s="60">
        <v>40</v>
      </c>
      <c r="L17" s="61">
        <v>79</v>
      </c>
      <c r="M17" s="62">
        <v>0</v>
      </c>
      <c r="N17" s="60"/>
      <c r="O17" s="61"/>
      <c r="P17" s="62"/>
      <c r="Q17" s="60"/>
      <c r="R17" s="61"/>
      <c r="S17" s="62"/>
      <c r="T17" s="7">
        <f t="shared" ref="T17:T19" si="14">B17+E17+H17+K17+N17+Q17-C17-F17-I17-L17-O17-R17</f>
        <v>-21</v>
      </c>
      <c r="U17" s="8">
        <f t="shared" ref="U17:U19" si="15">D17+G17+J17+M17+P17+S17</f>
        <v>10</v>
      </c>
      <c r="V17" s="9">
        <f t="shared" ref="V17:V19" si="16">U17*1000+T17</f>
        <v>9979</v>
      </c>
      <c r="W17" s="9">
        <f>LARGE(V$16:V$19,2)</f>
        <v>12017</v>
      </c>
      <c r="X17" s="10" t="str">
        <f t="shared" ref="X17:X19" si="17">IF(U17=0,"",IF(V17=W$16,"1st",IF(V17=W$17,"2nd",IF(V17=W$18,"3rd"," "))))</f>
        <v>3rd</v>
      </c>
    </row>
    <row r="18" spans="1:24" ht="15.6" x14ac:dyDescent="0.3">
      <c r="A18" s="46" t="s">
        <v>55</v>
      </c>
      <c r="B18" s="60">
        <v>43</v>
      </c>
      <c r="C18" s="61">
        <v>64</v>
      </c>
      <c r="D18" s="62">
        <v>1</v>
      </c>
      <c r="E18" s="60">
        <v>53</v>
      </c>
      <c r="F18" s="61">
        <v>54</v>
      </c>
      <c r="G18" s="62">
        <v>1</v>
      </c>
      <c r="H18" s="60">
        <v>0</v>
      </c>
      <c r="I18" s="61">
        <v>0</v>
      </c>
      <c r="J18" s="62">
        <v>0</v>
      </c>
      <c r="K18" s="60">
        <v>79</v>
      </c>
      <c r="L18" s="61">
        <v>40</v>
      </c>
      <c r="M18" s="62">
        <v>10</v>
      </c>
      <c r="N18" s="60"/>
      <c r="O18" s="61"/>
      <c r="P18" s="62"/>
      <c r="Q18" s="60"/>
      <c r="R18" s="61"/>
      <c r="S18" s="62"/>
      <c r="T18" s="7">
        <f t="shared" si="14"/>
        <v>17</v>
      </c>
      <c r="U18" s="8">
        <f t="shared" si="15"/>
        <v>12</v>
      </c>
      <c r="V18" s="9">
        <f t="shared" si="16"/>
        <v>12017</v>
      </c>
      <c r="W18" s="9">
        <f>LARGE(V$16:V$19,3)</f>
        <v>9979</v>
      </c>
      <c r="X18" s="10" t="str">
        <f t="shared" si="17"/>
        <v>2nd</v>
      </c>
    </row>
    <row r="19" spans="1:24" ht="16.149999999999999" thickBot="1" x14ac:dyDescent="0.35">
      <c r="A19" s="47" t="s">
        <v>66</v>
      </c>
      <c r="B19" s="66">
        <v>0</v>
      </c>
      <c r="C19" s="67">
        <v>0</v>
      </c>
      <c r="D19" s="68">
        <v>0</v>
      </c>
      <c r="E19" s="66">
        <v>0</v>
      </c>
      <c r="F19" s="67">
        <v>0</v>
      </c>
      <c r="G19" s="68">
        <v>0</v>
      </c>
      <c r="H19" s="66">
        <v>0</v>
      </c>
      <c r="I19" s="67">
        <v>0</v>
      </c>
      <c r="J19" s="68">
        <v>0</v>
      </c>
      <c r="K19" s="66">
        <v>0</v>
      </c>
      <c r="L19" s="67">
        <v>0</v>
      </c>
      <c r="M19" s="68">
        <v>0</v>
      </c>
      <c r="N19" s="66"/>
      <c r="O19" s="67"/>
      <c r="P19" s="68"/>
      <c r="Q19" s="66"/>
      <c r="R19" s="67"/>
      <c r="S19" s="68"/>
      <c r="T19" s="11">
        <f t="shared" si="14"/>
        <v>0</v>
      </c>
      <c r="U19" s="12">
        <f t="shared" si="15"/>
        <v>0</v>
      </c>
      <c r="V19" s="13">
        <f t="shared" si="16"/>
        <v>0</v>
      </c>
      <c r="W19" s="13"/>
      <c r="X19" s="14" t="str">
        <f t="shared" si="17"/>
        <v/>
      </c>
    </row>
    <row r="20" spans="1:24" ht="1.9" customHeight="1" x14ac:dyDescent="0.3">
      <c r="A20" s="2"/>
      <c r="B20" s="3"/>
      <c r="C20" s="3"/>
      <c r="D20" s="4"/>
      <c r="E20" s="3"/>
      <c r="F20" s="3"/>
      <c r="G20" s="4"/>
      <c r="H20" s="3"/>
      <c r="I20" s="3"/>
      <c r="J20" s="4"/>
      <c r="K20" s="3"/>
      <c r="L20" s="3"/>
      <c r="M20" s="4"/>
      <c r="N20" s="3"/>
      <c r="O20" s="3"/>
      <c r="P20" s="4"/>
      <c r="Q20" s="3"/>
      <c r="R20" s="3"/>
      <c r="S20" s="4"/>
      <c r="T20" s="5"/>
      <c r="U20" s="6"/>
      <c r="V20" s="6"/>
      <c r="W20" s="6"/>
      <c r="X20" s="6"/>
    </row>
    <row r="21" spans="1:24" ht="6.6" customHeight="1" x14ac:dyDescent="0.3">
      <c r="A21" s="2"/>
      <c r="B21" s="17">
        <f>SUM(B16:B19)-SUM(C16:C19)</f>
        <v>0</v>
      </c>
      <c r="C21" s="17"/>
      <c r="D21" s="18">
        <f>IF(MOD(SUM(D16:D19),10)=0,0,10-MOD(SUM(D16:D19),10))</f>
        <v>0</v>
      </c>
      <c r="E21" s="17">
        <f t="shared" ref="E21" si="18">SUM(E16:E19)-SUM(F16:F19)</f>
        <v>0</v>
      </c>
      <c r="F21" s="17"/>
      <c r="G21" s="18">
        <f t="shared" ref="G21" si="19">IF(MOD(SUM(G16:G19),10)=0,0,10-MOD(SUM(G16:G19),10))</f>
        <v>0</v>
      </c>
      <c r="H21" s="17">
        <f t="shared" ref="H21" si="20">SUM(H16:H19)-SUM(I16:I19)</f>
        <v>0</v>
      </c>
      <c r="I21" s="17"/>
      <c r="J21" s="18">
        <f t="shared" ref="J21" si="21">IF(MOD(SUM(J16:J19),10)=0,0,10-MOD(SUM(J16:J19),10))</f>
        <v>0</v>
      </c>
      <c r="K21" s="17">
        <f t="shared" ref="K21" si="22">SUM(K16:K19)-SUM(L16:L19)</f>
        <v>0</v>
      </c>
      <c r="L21" s="17"/>
      <c r="M21" s="18">
        <f t="shared" ref="M21" si="23">IF(MOD(SUM(M16:M19),10)=0,0,10-MOD(SUM(M16:M19),10))</f>
        <v>0</v>
      </c>
      <c r="N21" s="17">
        <f t="shared" ref="N21" si="24">SUM(N16:N19)-SUM(O16:O19)</f>
        <v>0</v>
      </c>
      <c r="O21" s="17"/>
      <c r="P21" s="18">
        <f t="shared" ref="P21" si="25">IF(MOD(SUM(P16:P19),10)=0,0,10-MOD(SUM(P16:P19),10))</f>
        <v>0</v>
      </c>
      <c r="Q21" s="17">
        <f t="shared" ref="Q21" si="26">SUM(Q16:Q19)-SUM(R16:R19)</f>
        <v>0</v>
      </c>
      <c r="R21" s="17"/>
      <c r="S21" s="18">
        <f t="shared" ref="S21" si="27">IF(MOD(SUM(S16:S19),10)=0,0,10-MOD(SUM(S16:S19),10))</f>
        <v>0</v>
      </c>
      <c r="T21" s="5"/>
      <c r="U21" s="6"/>
      <c r="V21" s="6"/>
      <c r="W21" s="6"/>
      <c r="X21" s="6"/>
    </row>
    <row r="22" spans="1:24" ht="9" customHeight="1" thickBot="1" x14ac:dyDescent="0.35"/>
    <row r="23" spans="1:24" ht="18" x14ac:dyDescent="0.35">
      <c r="A23" s="48" t="s">
        <v>16</v>
      </c>
      <c r="B23" s="102" t="s">
        <v>1</v>
      </c>
      <c r="C23" s="103"/>
      <c r="D23" s="104"/>
      <c r="E23" s="102" t="s">
        <v>5</v>
      </c>
      <c r="F23" s="103"/>
      <c r="G23" s="104"/>
      <c r="H23" s="102" t="s">
        <v>6</v>
      </c>
      <c r="I23" s="103"/>
      <c r="J23" s="104"/>
      <c r="K23" s="102" t="s">
        <v>7</v>
      </c>
      <c r="L23" s="103"/>
      <c r="M23" s="104"/>
      <c r="N23" s="102" t="s">
        <v>8</v>
      </c>
      <c r="O23" s="103"/>
      <c r="P23" s="104"/>
      <c r="Q23" s="102" t="s">
        <v>9</v>
      </c>
      <c r="R23" s="103"/>
      <c r="S23" s="104"/>
      <c r="T23" s="105" t="s">
        <v>10</v>
      </c>
      <c r="U23" s="106"/>
      <c r="V23" s="106"/>
      <c r="W23" s="106"/>
      <c r="X23" s="107"/>
    </row>
    <row r="24" spans="1:24" ht="15.75" x14ac:dyDescent="0.25">
      <c r="A24" s="49" t="s">
        <v>37</v>
      </c>
      <c r="B24" s="99" t="s">
        <v>2</v>
      </c>
      <c r="C24" s="95" t="s">
        <v>3</v>
      </c>
      <c r="D24" s="97" t="s">
        <v>4</v>
      </c>
      <c r="E24" s="99" t="s">
        <v>2</v>
      </c>
      <c r="F24" s="95" t="s">
        <v>3</v>
      </c>
      <c r="G24" s="97" t="s">
        <v>4</v>
      </c>
      <c r="H24" s="99" t="s">
        <v>2</v>
      </c>
      <c r="I24" s="95" t="s">
        <v>3</v>
      </c>
      <c r="J24" s="97" t="s">
        <v>4</v>
      </c>
      <c r="K24" s="99" t="s">
        <v>2</v>
      </c>
      <c r="L24" s="95" t="s">
        <v>3</v>
      </c>
      <c r="M24" s="97" t="s">
        <v>4</v>
      </c>
      <c r="N24" s="99" t="s">
        <v>2</v>
      </c>
      <c r="O24" s="95" t="s">
        <v>3</v>
      </c>
      <c r="P24" s="97" t="s">
        <v>4</v>
      </c>
      <c r="Q24" s="99" t="s">
        <v>2</v>
      </c>
      <c r="R24" s="95" t="s">
        <v>3</v>
      </c>
      <c r="S24" s="97" t="s">
        <v>4</v>
      </c>
      <c r="T24" s="108" t="s">
        <v>11</v>
      </c>
      <c r="U24" s="110" t="s">
        <v>12</v>
      </c>
      <c r="V24" s="15"/>
      <c r="W24" s="15"/>
      <c r="X24" s="112" t="s">
        <v>13</v>
      </c>
    </row>
    <row r="25" spans="1:24" ht="15.75" x14ac:dyDescent="0.25">
      <c r="A25" s="50" t="s">
        <v>34</v>
      </c>
      <c r="B25" s="100"/>
      <c r="C25" s="96"/>
      <c r="D25" s="98"/>
      <c r="E25" s="100"/>
      <c r="F25" s="96"/>
      <c r="G25" s="98"/>
      <c r="H25" s="100"/>
      <c r="I25" s="96"/>
      <c r="J25" s="98"/>
      <c r="K25" s="100"/>
      <c r="L25" s="96"/>
      <c r="M25" s="98"/>
      <c r="N25" s="100"/>
      <c r="O25" s="96"/>
      <c r="P25" s="98"/>
      <c r="Q25" s="100"/>
      <c r="R25" s="96"/>
      <c r="S25" s="98"/>
      <c r="T25" s="109"/>
      <c r="U25" s="111"/>
      <c r="V25" s="16"/>
      <c r="W25" s="16"/>
      <c r="X25" s="113"/>
    </row>
    <row r="26" spans="1:24" ht="15.6" x14ac:dyDescent="0.3">
      <c r="A26" s="46" t="s">
        <v>32</v>
      </c>
      <c r="B26" s="60">
        <v>57</v>
      </c>
      <c r="C26" s="61">
        <v>52</v>
      </c>
      <c r="D26" s="62">
        <v>9</v>
      </c>
      <c r="E26" s="60">
        <v>57</v>
      </c>
      <c r="F26" s="61">
        <v>58</v>
      </c>
      <c r="G26" s="62">
        <v>1.5</v>
      </c>
      <c r="H26" s="60">
        <v>48</v>
      </c>
      <c r="I26" s="61">
        <v>58</v>
      </c>
      <c r="J26" s="62">
        <v>1</v>
      </c>
      <c r="K26" s="60">
        <v>47</v>
      </c>
      <c r="L26" s="61">
        <v>64</v>
      </c>
      <c r="M26" s="62">
        <v>1</v>
      </c>
      <c r="N26" s="60"/>
      <c r="O26" s="61"/>
      <c r="P26" s="62"/>
      <c r="Q26" s="60"/>
      <c r="R26" s="61"/>
      <c r="S26" s="62"/>
      <c r="T26" s="7">
        <f>B26+E26+H26+K26+N26+Q26-C26-F26-I26-L26-O26-R26</f>
        <v>-23</v>
      </c>
      <c r="U26" s="8">
        <f>D26+G26+J26+M26+P26+S26</f>
        <v>12.5</v>
      </c>
      <c r="V26" s="9">
        <f>U26*1000+T26</f>
        <v>12477</v>
      </c>
      <c r="W26" s="9">
        <f>LARGE(V$26:V$29,1)</f>
        <v>37070</v>
      </c>
      <c r="X26" s="10" t="str">
        <f>IF(U26=0,"",IF(V26=W$26,"1st",IF(V26=W$27,"2nd",IF(V26=W$28,"3rd"," "))))</f>
        <v>3rd</v>
      </c>
    </row>
    <row r="27" spans="1:24" ht="15.6" x14ac:dyDescent="0.3">
      <c r="A27" s="46" t="s">
        <v>19</v>
      </c>
      <c r="B27" s="60">
        <v>52</v>
      </c>
      <c r="C27" s="61">
        <v>57</v>
      </c>
      <c r="D27" s="62">
        <v>1</v>
      </c>
      <c r="E27" s="60">
        <v>82</v>
      </c>
      <c r="F27" s="61">
        <v>40</v>
      </c>
      <c r="G27" s="62">
        <v>9.5</v>
      </c>
      <c r="H27" s="60">
        <v>38</v>
      </c>
      <c r="I27" s="61">
        <v>73</v>
      </c>
      <c r="J27" s="62">
        <v>0</v>
      </c>
      <c r="K27" s="60">
        <v>64</v>
      </c>
      <c r="L27" s="61">
        <v>47</v>
      </c>
      <c r="M27" s="62">
        <v>9</v>
      </c>
      <c r="N27" s="60"/>
      <c r="O27" s="61"/>
      <c r="P27" s="62"/>
      <c r="Q27" s="60"/>
      <c r="R27" s="61"/>
      <c r="S27" s="62"/>
      <c r="T27" s="7">
        <f t="shared" ref="T27:T29" si="28">B27+E27+H27+K27+N27+Q27-C27-F27-I27-L27-O27-R27</f>
        <v>19</v>
      </c>
      <c r="U27" s="8">
        <f t="shared" ref="U27:U29" si="29">D27+G27+J27+M27+P27+S27</f>
        <v>19.5</v>
      </c>
      <c r="V27" s="9">
        <f t="shared" ref="V27:V29" si="30">U27*1000+T27</f>
        <v>19519</v>
      </c>
      <c r="W27" s="9">
        <f>LARGE(V$26:V$29,2)</f>
        <v>19519</v>
      </c>
      <c r="X27" s="10" t="str">
        <f t="shared" ref="X27:X29" si="31">IF(U27=0,"",IF(V27=W$26,"1st",IF(V27=W$27,"2nd",IF(V27=W$28,"3rd"," "))))</f>
        <v>2nd</v>
      </c>
    </row>
    <row r="28" spans="1:24" ht="15.75" x14ac:dyDescent="0.25">
      <c r="A28" s="46" t="s">
        <v>20</v>
      </c>
      <c r="B28" s="60">
        <v>60</v>
      </c>
      <c r="C28" s="61">
        <v>62</v>
      </c>
      <c r="D28" s="62">
        <v>1</v>
      </c>
      <c r="E28" s="60">
        <v>40</v>
      </c>
      <c r="F28" s="61">
        <v>82</v>
      </c>
      <c r="G28" s="62">
        <v>0.5</v>
      </c>
      <c r="H28" s="60">
        <v>58</v>
      </c>
      <c r="I28" s="61">
        <v>48</v>
      </c>
      <c r="J28" s="62">
        <v>9</v>
      </c>
      <c r="K28" s="60">
        <v>42</v>
      </c>
      <c r="L28" s="61">
        <v>74</v>
      </c>
      <c r="M28" s="62">
        <v>0.5</v>
      </c>
      <c r="N28" s="60"/>
      <c r="O28" s="61"/>
      <c r="P28" s="62"/>
      <c r="Q28" s="60"/>
      <c r="R28" s="61"/>
      <c r="S28" s="62"/>
      <c r="T28" s="7">
        <f t="shared" si="28"/>
        <v>-66</v>
      </c>
      <c r="U28" s="8">
        <f t="shared" si="29"/>
        <v>11</v>
      </c>
      <c r="V28" s="9">
        <f t="shared" si="30"/>
        <v>10934</v>
      </c>
      <c r="W28" s="9">
        <f>LARGE(V$26:V$29,3)</f>
        <v>12477</v>
      </c>
      <c r="X28" s="10" t="str">
        <f t="shared" si="31"/>
        <v xml:space="preserve"> </v>
      </c>
    </row>
    <row r="29" spans="1:24" ht="16.5" thickBot="1" x14ac:dyDescent="0.3">
      <c r="A29" s="47" t="s">
        <v>56</v>
      </c>
      <c r="B29" s="66">
        <v>62</v>
      </c>
      <c r="C29" s="67">
        <v>60</v>
      </c>
      <c r="D29" s="68">
        <v>9</v>
      </c>
      <c r="E29" s="66">
        <v>58</v>
      </c>
      <c r="F29" s="67">
        <v>57</v>
      </c>
      <c r="G29" s="68">
        <v>8.5</v>
      </c>
      <c r="H29" s="66">
        <v>73</v>
      </c>
      <c r="I29" s="67">
        <v>38</v>
      </c>
      <c r="J29" s="68">
        <v>10</v>
      </c>
      <c r="K29" s="66">
        <v>74</v>
      </c>
      <c r="L29" s="67">
        <v>42</v>
      </c>
      <c r="M29" s="68">
        <v>9.5</v>
      </c>
      <c r="N29" s="66"/>
      <c r="O29" s="67"/>
      <c r="P29" s="68"/>
      <c r="Q29" s="66"/>
      <c r="R29" s="67"/>
      <c r="S29" s="68"/>
      <c r="T29" s="11">
        <f t="shared" si="28"/>
        <v>70</v>
      </c>
      <c r="U29" s="12">
        <f t="shared" si="29"/>
        <v>37</v>
      </c>
      <c r="V29" s="13">
        <f t="shared" si="30"/>
        <v>37070</v>
      </c>
      <c r="W29" s="13"/>
      <c r="X29" s="14" t="str">
        <f t="shared" si="31"/>
        <v>1st</v>
      </c>
    </row>
    <row r="30" spans="1:24" ht="1.9" customHeight="1" x14ac:dyDescent="0.25">
      <c r="A30" s="2"/>
      <c r="B30" s="3"/>
      <c r="C30" s="3"/>
      <c r="D30" s="4"/>
      <c r="E30" s="3"/>
      <c r="F30" s="3"/>
      <c r="G30" s="4"/>
      <c r="H30" s="3"/>
      <c r="I30" s="3"/>
      <c r="J30" s="4"/>
      <c r="K30" s="3"/>
      <c r="L30" s="3"/>
      <c r="M30" s="4"/>
      <c r="N30" s="3"/>
      <c r="O30" s="3"/>
      <c r="P30" s="4"/>
      <c r="Q30" s="3"/>
      <c r="R30" s="3"/>
      <c r="S30" s="4"/>
      <c r="T30" s="5"/>
      <c r="U30" s="6"/>
      <c r="V30" s="6"/>
      <c r="W30" s="6"/>
      <c r="X30" s="6"/>
    </row>
    <row r="31" spans="1:24" ht="6.75" customHeight="1" x14ac:dyDescent="0.25">
      <c r="A31" s="2"/>
      <c r="B31" s="17">
        <f>SUM(B26:B29)-SUM(C26:C29)</f>
        <v>0</v>
      </c>
      <c r="C31" s="17"/>
      <c r="D31" s="18">
        <f>IF(MOD(SUM(D26:D29),10)=0,0,10-MOD(SUM(D26:D29),10))</f>
        <v>0</v>
      </c>
      <c r="E31" s="17">
        <f t="shared" ref="E31" si="32">SUM(E26:E29)-SUM(F26:F29)</f>
        <v>0</v>
      </c>
      <c r="F31" s="17"/>
      <c r="G31" s="18">
        <f t="shared" ref="G31" si="33">IF(MOD(SUM(G26:G29),10)=0,0,10-MOD(SUM(G26:G29),10))</f>
        <v>0</v>
      </c>
      <c r="H31" s="17">
        <f t="shared" ref="H31" si="34">SUM(H26:H29)-SUM(I26:I29)</f>
        <v>0</v>
      </c>
      <c r="I31" s="17"/>
      <c r="J31" s="18">
        <f t="shared" ref="J31" si="35">IF(MOD(SUM(J26:J29),10)=0,0,10-MOD(SUM(J26:J29),10))</f>
        <v>0</v>
      </c>
      <c r="K31" s="17">
        <f t="shared" ref="K31" si="36">SUM(K26:K29)-SUM(L26:L29)</f>
        <v>0</v>
      </c>
      <c r="L31" s="17"/>
      <c r="M31" s="18">
        <f t="shared" ref="M31" si="37">IF(MOD(SUM(M26:M29),10)=0,0,10-MOD(SUM(M26:M29),10))</f>
        <v>0</v>
      </c>
      <c r="N31" s="17">
        <f t="shared" ref="N31" si="38">SUM(N26:N29)-SUM(O26:O29)</f>
        <v>0</v>
      </c>
      <c r="O31" s="17"/>
      <c r="P31" s="18">
        <f t="shared" ref="P31" si="39">IF(MOD(SUM(P26:P29),10)=0,0,10-MOD(SUM(P26:P29),10))</f>
        <v>0</v>
      </c>
      <c r="Q31" s="17">
        <f t="shared" ref="Q31" si="40">SUM(Q26:Q29)-SUM(R26:R29)</f>
        <v>0</v>
      </c>
      <c r="R31" s="17"/>
      <c r="S31" s="18">
        <f t="shared" ref="S31" si="41">IF(MOD(SUM(S26:S29),10)=0,0,10-MOD(SUM(S26:S29),10))</f>
        <v>0</v>
      </c>
      <c r="T31" s="5"/>
      <c r="U31" s="6"/>
      <c r="V31" s="6"/>
      <c r="W31" s="6"/>
      <c r="X31" s="6"/>
    </row>
    <row r="32" spans="1:24" ht="9" customHeight="1" thickBot="1" x14ac:dyDescent="0.3"/>
    <row r="33" spans="1:24" hidden="1" thickBot="1" x14ac:dyDescent="0.35"/>
    <row r="34" spans="1:24" ht="18.75" x14ac:dyDescent="0.3">
      <c r="A34" s="48" t="s">
        <v>16</v>
      </c>
      <c r="B34" s="102" t="s">
        <v>1</v>
      </c>
      <c r="C34" s="103"/>
      <c r="D34" s="104"/>
      <c r="E34" s="102" t="s">
        <v>5</v>
      </c>
      <c r="F34" s="103"/>
      <c r="G34" s="104"/>
      <c r="H34" s="102" t="s">
        <v>6</v>
      </c>
      <c r="I34" s="103"/>
      <c r="J34" s="104"/>
      <c r="K34" s="102" t="s">
        <v>7</v>
      </c>
      <c r="L34" s="103"/>
      <c r="M34" s="104"/>
      <c r="N34" s="102" t="s">
        <v>8</v>
      </c>
      <c r="O34" s="103"/>
      <c r="P34" s="104"/>
      <c r="Q34" s="102" t="s">
        <v>9</v>
      </c>
      <c r="R34" s="103"/>
      <c r="S34" s="104"/>
      <c r="T34" s="105" t="s">
        <v>10</v>
      </c>
      <c r="U34" s="106"/>
      <c r="V34" s="106"/>
      <c r="W34" s="106"/>
      <c r="X34" s="107"/>
    </row>
    <row r="35" spans="1:24" ht="15.75" x14ac:dyDescent="0.25">
      <c r="A35" s="49" t="s">
        <v>38</v>
      </c>
      <c r="B35" s="99" t="s">
        <v>2</v>
      </c>
      <c r="C35" s="95" t="s">
        <v>3</v>
      </c>
      <c r="D35" s="97" t="s">
        <v>4</v>
      </c>
      <c r="E35" s="99" t="s">
        <v>2</v>
      </c>
      <c r="F35" s="95" t="s">
        <v>3</v>
      </c>
      <c r="G35" s="97" t="s">
        <v>4</v>
      </c>
      <c r="H35" s="99" t="s">
        <v>2</v>
      </c>
      <c r="I35" s="95" t="s">
        <v>3</v>
      </c>
      <c r="J35" s="97" t="s">
        <v>4</v>
      </c>
      <c r="K35" s="99" t="s">
        <v>2</v>
      </c>
      <c r="L35" s="95" t="s">
        <v>3</v>
      </c>
      <c r="M35" s="97" t="s">
        <v>4</v>
      </c>
      <c r="N35" s="99" t="s">
        <v>2</v>
      </c>
      <c r="O35" s="95" t="s">
        <v>3</v>
      </c>
      <c r="P35" s="97" t="s">
        <v>4</v>
      </c>
      <c r="Q35" s="99" t="s">
        <v>2</v>
      </c>
      <c r="R35" s="95" t="s">
        <v>3</v>
      </c>
      <c r="S35" s="97" t="s">
        <v>4</v>
      </c>
      <c r="T35" s="108" t="s">
        <v>11</v>
      </c>
      <c r="U35" s="110" t="s">
        <v>12</v>
      </c>
      <c r="V35" s="15"/>
      <c r="W35" s="15"/>
      <c r="X35" s="112" t="s">
        <v>13</v>
      </c>
    </row>
    <row r="36" spans="1:24" ht="15.75" x14ac:dyDescent="0.25">
      <c r="A36" s="50" t="s">
        <v>34</v>
      </c>
      <c r="B36" s="100"/>
      <c r="C36" s="96"/>
      <c r="D36" s="98"/>
      <c r="E36" s="100"/>
      <c r="F36" s="96"/>
      <c r="G36" s="98"/>
      <c r="H36" s="100"/>
      <c r="I36" s="96"/>
      <c r="J36" s="98"/>
      <c r="K36" s="100"/>
      <c r="L36" s="96"/>
      <c r="M36" s="98"/>
      <c r="N36" s="100"/>
      <c r="O36" s="96"/>
      <c r="P36" s="98"/>
      <c r="Q36" s="100"/>
      <c r="R36" s="96"/>
      <c r="S36" s="98"/>
      <c r="T36" s="109"/>
      <c r="U36" s="111"/>
      <c r="V36" s="16"/>
      <c r="W36" s="16"/>
      <c r="X36" s="113"/>
    </row>
    <row r="37" spans="1:24" ht="15.75" x14ac:dyDescent="0.25">
      <c r="A37" s="46" t="s">
        <v>28</v>
      </c>
      <c r="B37" s="60">
        <v>0</v>
      </c>
      <c r="C37" s="61">
        <v>0</v>
      </c>
      <c r="D37" s="62">
        <v>0</v>
      </c>
      <c r="E37" s="60">
        <v>35</v>
      </c>
      <c r="F37" s="61">
        <v>94</v>
      </c>
      <c r="G37" s="62">
        <v>0</v>
      </c>
      <c r="H37" s="60">
        <v>65</v>
      </c>
      <c r="I37" s="61">
        <v>45</v>
      </c>
      <c r="J37" s="62">
        <v>9</v>
      </c>
      <c r="K37" s="60">
        <v>0</v>
      </c>
      <c r="L37" s="61">
        <v>0</v>
      </c>
      <c r="M37" s="62">
        <v>0</v>
      </c>
      <c r="N37" s="60"/>
      <c r="O37" s="61"/>
      <c r="P37" s="62"/>
      <c r="Q37" s="60"/>
      <c r="R37" s="61"/>
      <c r="S37" s="62"/>
      <c r="T37" s="7">
        <f>B37+E37+H37+K37+N37+Q37-C37-F37-I37-L37-O37-R37</f>
        <v>-39</v>
      </c>
      <c r="U37" s="8">
        <f>D37+G37+J37+M37+P37+S37</f>
        <v>9</v>
      </c>
      <c r="V37" s="9">
        <f>U37*1000+T37</f>
        <v>8961</v>
      </c>
      <c r="W37" s="9">
        <f>LARGE(V$37:V$40,1)</f>
        <v>28577</v>
      </c>
      <c r="X37" s="10" t="str">
        <f>IF(U37=0,"",IF(V37=W$37,"1st",IF(V37=W$38,"2nd",IF(V37=W$39,"3rd"," "))))</f>
        <v>2nd</v>
      </c>
    </row>
    <row r="38" spans="1:24" ht="15.75" x14ac:dyDescent="0.25">
      <c r="A38" s="46" t="s">
        <v>75</v>
      </c>
      <c r="B38" s="60">
        <v>62</v>
      </c>
      <c r="C38" s="61">
        <v>66</v>
      </c>
      <c r="D38" s="62">
        <v>1</v>
      </c>
      <c r="E38" s="60">
        <v>0</v>
      </c>
      <c r="F38" s="61">
        <v>0</v>
      </c>
      <c r="G38" s="62">
        <v>0</v>
      </c>
      <c r="H38" s="60">
        <v>45</v>
      </c>
      <c r="I38" s="61">
        <v>65</v>
      </c>
      <c r="J38" s="62">
        <v>1</v>
      </c>
      <c r="K38" s="60">
        <v>45</v>
      </c>
      <c r="L38" s="61">
        <v>59</v>
      </c>
      <c r="M38" s="62">
        <v>0.5</v>
      </c>
      <c r="N38" s="60"/>
      <c r="O38" s="61"/>
      <c r="P38" s="62"/>
      <c r="Q38" s="60"/>
      <c r="R38" s="61"/>
      <c r="S38" s="62"/>
      <c r="T38" s="7">
        <f t="shared" ref="T38:T40" si="42">B38+E38+H38+K38+N38+Q38-C38-F38-I38-L38-O38-R38</f>
        <v>-38</v>
      </c>
      <c r="U38" s="8">
        <f t="shared" ref="U38:U40" si="43">D38+G38+J38+M38+P38+S38</f>
        <v>2.5</v>
      </c>
      <c r="V38" s="9">
        <f t="shared" ref="V38:V40" si="44">U38*1000+T38</f>
        <v>2462</v>
      </c>
      <c r="W38" s="9">
        <f>LARGE(V$37:V$40,2)</f>
        <v>8961</v>
      </c>
      <c r="X38" s="10" t="str">
        <f t="shared" ref="X38:X40" si="45">IF(U38=0,"",IF(V38=W$37,"1st",IF(V38=W$38,"2nd",IF(V38=W$39,"3rd"," "))))</f>
        <v>3rd</v>
      </c>
    </row>
    <row r="39" spans="1:24" ht="15.75" x14ac:dyDescent="0.25">
      <c r="A39" s="46" t="s">
        <v>29</v>
      </c>
      <c r="B39" s="60">
        <v>66</v>
      </c>
      <c r="C39" s="61">
        <v>62</v>
      </c>
      <c r="D39" s="62">
        <v>9</v>
      </c>
      <c r="E39" s="60">
        <v>94</v>
      </c>
      <c r="F39" s="61">
        <v>35</v>
      </c>
      <c r="G39" s="62">
        <v>10</v>
      </c>
      <c r="H39" s="60">
        <v>0</v>
      </c>
      <c r="I39" s="61">
        <v>0</v>
      </c>
      <c r="J39" s="62">
        <v>0</v>
      </c>
      <c r="K39" s="60">
        <v>59</v>
      </c>
      <c r="L39" s="61">
        <v>45</v>
      </c>
      <c r="M39" s="62">
        <v>9.5</v>
      </c>
      <c r="N39" s="60"/>
      <c r="O39" s="61"/>
      <c r="P39" s="62"/>
      <c r="Q39" s="60"/>
      <c r="R39" s="61"/>
      <c r="S39" s="62"/>
      <c r="T39" s="7">
        <f t="shared" si="42"/>
        <v>77</v>
      </c>
      <c r="U39" s="8">
        <f t="shared" si="43"/>
        <v>28.5</v>
      </c>
      <c r="V39" s="9">
        <f t="shared" si="44"/>
        <v>28577</v>
      </c>
      <c r="W39" s="9">
        <f>LARGE(V$37:V$40,3)</f>
        <v>2462</v>
      </c>
      <c r="X39" s="10" t="str">
        <f t="shared" si="45"/>
        <v>1st</v>
      </c>
    </row>
    <row r="40" spans="1:24" ht="16.5" thickBot="1" x14ac:dyDescent="0.3">
      <c r="A40" s="47" t="s">
        <v>66</v>
      </c>
      <c r="B40" s="66">
        <v>0</v>
      </c>
      <c r="C40" s="67">
        <v>0</v>
      </c>
      <c r="D40" s="68">
        <v>0</v>
      </c>
      <c r="E40" s="66">
        <v>0</v>
      </c>
      <c r="F40" s="67">
        <v>0</v>
      </c>
      <c r="G40" s="68">
        <v>0</v>
      </c>
      <c r="H40" s="66">
        <v>0</v>
      </c>
      <c r="I40" s="67">
        <v>0</v>
      </c>
      <c r="J40" s="68">
        <v>0</v>
      </c>
      <c r="K40" s="66">
        <v>0</v>
      </c>
      <c r="L40" s="67">
        <v>0</v>
      </c>
      <c r="M40" s="68">
        <v>0</v>
      </c>
      <c r="N40" s="66"/>
      <c r="O40" s="67"/>
      <c r="P40" s="68"/>
      <c r="Q40" s="66"/>
      <c r="R40" s="67"/>
      <c r="S40" s="68"/>
      <c r="T40" s="11">
        <f t="shared" si="42"/>
        <v>0</v>
      </c>
      <c r="U40" s="12">
        <f t="shared" si="43"/>
        <v>0</v>
      </c>
      <c r="V40" s="13">
        <f t="shared" si="44"/>
        <v>0</v>
      </c>
      <c r="W40" s="13"/>
      <c r="X40" s="14" t="str">
        <f t="shared" si="45"/>
        <v/>
      </c>
    </row>
    <row r="41" spans="1:24" ht="1.9" customHeight="1" x14ac:dyDescent="0.25">
      <c r="A41" s="2"/>
      <c r="B41" s="3"/>
      <c r="C41" s="3"/>
      <c r="D41" s="4"/>
      <c r="E41" s="3"/>
      <c r="F41" s="3"/>
      <c r="G41" s="4"/>
      <c r="H41" s="3"/>
      <c r="I41" s="3"/>
      <c r="J41" s="4"/>
      <c r="K41" s="3"/>
      <c r="L41" s="3"/>
      <c r="M41" s="4"/>
      <c r="N41" s="3"/>
      <c r="O41" s="3"/>
      <c r="P41" s="4"/>
      <c r="Q41" s="3"/>
      <c r="R41" s="3"/>
      <c r="S41" s="4"/>
      <c r="T41" s="5"/>
      <c r="U41" s="6"/>
      <c r="V41" s="6"/>
      <c r="W41" s="6"/>
      <c r="X41" s="6"/>
    </row>
    <row r="42" spans="1:24" ht="6.6" customHeight="1" x14ac:dyDescent="0.25">
      <c r="A42" s="2"/>
      <c r="B42" s="17">
        <f>SUM(B37:B40)-SUM(C37:C40)</f>
        <v>0</v>
      </c>
      <c r="C42" s="17"/>
      <c r="D42" s="18">
        <f>IF(MOD(SUM(D37:D40),10)=0,0,10-MOD(SUM(D37:D40),10))</f>
        <v>0</v>
      </c>
      <c r="E42" s="17">
        <f t="shared" ref="E42" si="46">SUM(E37:E40)-SUM(F37:F40)</f>
        <v>0</v>
      </c>
      <c r="F42" s="17"/>
      <c r="G42" s="18">
        <f t="shared" ref="G42" si="47">IF(MOD(SUM(G37:G40),10)=0,0,10-MOD(SUM(G37:G40),10))</f>
        <v>0</v>
      </c>
      <c r="H42" s="17">
        <f t="shared" ref="H42" si="48">SUM(H37:H40)-SUM(I37:I40)</f>
        <v>0</v>
      </c>
      <c r="I42" s="17"/>
      <c r="J42" s="18">
        <f t="shared" ref="J42" si="49">IF(MOD(SUM(J37:J40),10)=0,0,10-MOD(SUM(J37:J40),10))</f>
        <v>0</v>
      </c>
      <c r="K42" s="17">
        <f t="shared" ref="K42" si="50">SUM(K37:K40)-SUM(L37:L40)</f>
        <v>0</v>
      </c>
      <c r="L42" s="17"/>
      <c r="M42" s="18">
        <f t="shared" ref="M42" si="51">IF(MOD(SUM(M37:M40),10)=0,0,10-MOD(SUM(M37:M40),10))</f>
        <v>0</v>
      </c>
      <c r="N42" s="17">
        <f t="shared" ref="N42" si="52">SUM(N37:N40)-SUM(O37:O40)</f>
        <v>0</v>
      </c>
      <c r="O42" s="17"/>
      <c r="P42" s="18">
        <f t="shared" ref="P42" si="53">IF(MOD(SUM(P37:P40),10)=0,0,10-MOD(SUM(P37:P40),10))</f>
        <v>0</v>
      </c>
      <c r="Q42" s="17">
        <f t="shared" ref="Q42" si="54">SUM(Q37:Q40)-SUM(R37:R40)</f>
        <v>0</v>
      </c>
      <c r="R42" s="17"/>
      <c r="S42" s="18">
        <f t="shared" ref="S42" si="55">IF(MOD(SUM(S37:S40),10)=0,0,10-MOD(SUM(S37:S40),10))</f>
        <v>0</v>
      </c>
      <c r="T42" s="5"/>
      <c r="U42" s="6"/>
      <c r="V42" s="6"/>
      <c r="W42" s="6"/>
      <c r="X42" s="6"/>
    </row>
    <row r="43" spans="1:24" ht="9" customHeight="1" x14ac:dyDescent="0.25"/>
    <row r="44" spans="1:24" hidden="1" thickBot="1" x14ac:dyDescent="0.35"/>
  </sheetData>
  <sheetProtection selectLockedCells="1"/>
  <mergeCells count="113">
    <mergeCell ref="T35:T36"/>
    <mergeCell ref="U35:U36"/>
    <mergeCell ref="X35:X36"/>
    <mergeCell ref="N35:N36"/>
    <mergeCell ref="O35:O36"/>
    <mergeCell ref="P35:P36"/>
    <mergeCell ref="Q35:Q36"/>
    <mergeCell ref="R35:R36"/>
    <mergeCell ref="S35:S36"/>
    <mergeCell ref="H35:H36"/>
    <mergeCell ref="I35:I36"/>
    <mergeCell ref="J35:J36"/>
    <mergeCell ref="K35:K36"/>
    <mergeCell ref="L35:L36"/>
    <mergeCell ref="M35:M36"/>
    <mergeCell ref="B35:B36"/>
    <mergeCell ref="C35:C36"/>
    <mergeCell ref="D35:D36"/>
    <mergeCell ref="E35:E36"/>
    <mergeCell ref="F35:F36"/>
    <mergeCell ref="G35:G36"/>
    <mergeCell ref="T24:T25"/>
    <mergeCell ref="E24:E25"/>
    <mergeCell ref="F24:F25"/>
    <mergeCell ref="G24:G25"/>
    <mergeCell ref="U24:U25"/>
    <mergeCell ref="X24:X25"/>
    <mergeCell ref="B34:D34"/>
    <mergeCell ref="E34:G34"/>
    <mergeCell ref="H34:J34"/>
    <mergeCell ref="K34:M34"/>
    <mergeCell ref="N34:P34"/>
    <mergeCell ref="Q34:S34"/>
    <mergeCell ref="T34:X34"/>
    <mergeCell ref="N24:N25"/>
    <mergeCell ref="O24:O25"/>
    <mergeCell ref="P24:P25"/>
    <mergeCell ref="Q24:Q25"/>
    <mergeCell ref="R24:R25"/>
    <mergeCell ref="S24:S25"/>
    <mergeCell ref="H24:H25"/>
    <mergeCell ref="I24:I25"/>
    <mergeCell ref="J24:J25"/>
    <mergeCell ref="K24:K25"/>
    <mergeCell ref="L24:L25"/>
    <mergeCell ref="M24:M25"/>
    <mergeCell ref="B24:B25"/>
    <mergeCell ref="C24:C25"/>
    <mergeCell ref="D24:D25"/>
    <mergeCell ref="T14:T15"/>
    <mergeCell ref="U14:U15"/>
    <mergeCell ref="X14:X15"/>
    <mergeCell ref="B23:D23"/>
    <mergeCell ref="E23:G23"/>
    <mergeCell ref="H23:J23"/>
    <mergeCell ref="K23:M23"/>
    <mergeCell ref="N23:P23"/>
    <mergeCell ref="Q23:S23"/>
    <mergeCell ref="T23:X23"/>
    <mergeCell ref="N14:N15"/>
    <mergeCell ref="O14:O15"/>
    <mergeCell ref="P14:P15"/>
    <mergeCell ref="Q14:Q15"/>
    <mergeCell ref="R14:R15"/>
    <mergeCell ref="S14:S15"/>
    <mergeCell ref="H14:H15"/>
    <mergeCell ref="I14:I15"/>
    <mergeCell ref="J14:J15"/>
    <mergeCell ref="K14:K15"/>
    <mergeCell ref="L14:L15"/>
    <mergeCell ref="M14:M15"/>
    <mergeCell ref="B14:B15"/>
    <mergeCell ref="C14:C15"/>
    <mergeCell ref="D14:D15"/>
    <mergeCell ref="E14:E15"/>
    <mergeCell ref="F14:F15"/>
    <mergeCell ref="G14:G15"/>
    <mergeCell ref="T4:T5"/>
    <mergeCell ref="E4:E5"/>
    <mergeCell ref="F4:F5"/>
    <mergeCell ref="G4:G5"/>
    <mergeCell ref="B13:D13"/>
    <mergeCell ref="E13:G13"/>
    <mergeCell ref="H13:J13"/>
    <mergeCell ref="K13:M13"/>
    <mergeCell ref="N13:P13"/>
    <mergeCell ref="Q13:S13"/>
    <mergeCell ref="T13:X13"/>
    <mergeCell ref="N4:N5"/>
    <mergeCell ref="O4:O5"/>
    <mergeCell ref="P4:P5"/>
    <mergeCell ref="Q4:Q5"/>
    <mergeCell ref="R4:R5"/>
    <mergeCell ref="A1:X1"/>
    <mergeCell ref="B3:D3"/>
    <mergeCell ref="E3:G3"/>
    <mergeCell ref="H3:J3"/>
    <mergeCell ref="K3:M3"/>
    <mergeCell ref="N3:P3"/>
    <mergeCell ref="Q3:S3"/>
    <mergeCell ref="T3:X3"/>
    <mergeCell ref="U4:U5"/>
    <mergeCell ref="X4:X5"/>
    <mergeCell ref="S4:S5"/>
    <mergeCell ref="H4:H5"/>
    <mergeCell ref="I4:I5"/>
    <mergeCell ref="J4:J5"/>
    <mergeCell ref="K4:K5"/>
    <mergeCell ref="L4:L5"/>
    <mergeCell ref="M4:M5"/>
    <mergeCell ref="B4:B5"/>
    <mergeCell ref="C4:C5"/>
    <mergeCell ref="D4:D5"/>
  </mergeCells>
  <conditionalFormatting sqref="B11:S11">
    <cfRule type="cellIs" dxfId="36" priority="18" operator="equal">
      <formula>0</formula>
    </cfRule>
  </conditionalFormatting>
  <conditionalFormatting sqref="T6:W9">
    <cfRule type="cellIs" dxfId="35" priority="16" operator="equal">
      <formula>0</formula>
    </cfRule>
    <cfRule type="cellIs" priority="17" operator="equal">
      <formula>0</formula>
    </cfRule>
  </conditionalFormatting>
  <conditionalFormatting sqref="B21:S21">
    <cfRule type="cellIs" dxfId="34" priority="15" operator="equal">
      <formula>0</formula>
    </cfRule>
  </conditionalFormatting>
  <conditionalFormatting sqref="T16:W19">
    <cfRule type="cellIs" dxfId="33" priority="13" operator="equal">
      <formula>0</formula>
    </cfRule>
    <cfRule type="cellIs" priority="14" operator="equal">
      <formula>0</formula>
    </cfRule>
  </conditionalFormatting>
  <conditionalFormatting sqref="B31:S31">
    <cfRule type="cellIs" dxfId="32" priority="12" operator="equal">
      <formula>0</formula>
    </cfRule>
  </conditionalFormatting>
  <conditionalFormatting sqref="T26:W29">
    <cfRule type="cellIs" dxfId="31" priority="10" operator="equal">
      <formula>0</formula>
    </cfRule>
    <cfRule type="cellIs" priority="11" operator="equal">
      <formula>0</formula>
    </cfRule>
  </conditionalFormatting>
  <conditionalFormatting sqref="B42:S42">
    <cfRule type="cellIs" dxfId="30" priority="9" operator="equal">
      <formula>0</formula>
    </cfRule>
  </conditionalFormatting>
  <conditionalFormatting sqref="T37:W40">
    <cfRule type="cellIs" dxfId="29" priority="7" operator="equal">
      <formula>0</formula>
    </cfRule>
    <cfRule type="cellIs" priority="8" operator="equal">
      <formula>0</formula>
    </cfRule>
  </conditionalFormatting>
  <pageMargins left="0.19685039370078741" right="0" top="0.23622047244094491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showGridLines="0" topLeftCell="A15" zoomScaleNormal="100" workbookViewId="0">
      <selection activeCell="O40" sqref="O40"/>
    </sheetView>
  </sheetViews>
  <sheetFormatPr defaultColWidth="9.140625" defaultRowHeight="15" x14ac:dyDescent="0.25"/>
  <cols>
    <col min="1" max="1" width="15.5703125" style="1" customWidth="1"/>
    <col min="2" max="3" width="3.42578125" style="1" customWidth="1"/>
    <col min="4" max="4" width="4.28515625" style="1" customWidth="1"/>
    <col min="5" max="6" width="3.42578125" style="1" customWidth="1"/>
    <col min="7" max="7" width="4.28515625" style="1" customWidth="1"/>
    <col min="8" max="9" width="3.42578125" style="1" customWidth="1"/>
    <col min="10" max="10" width="4.28515625" style="1" customWidth="1"/>
    <col min="11" max="12" width="3.42578125" style="1" customWidth="1"/>
    <col min="13" max="13" width="4.28515625" style="1" customWidth="1"/>
    <col min="14" max="15" width="3.42578125" style="1" customWidth="1"/>
    <col min="16" max="16" width="4.28515625" style="1" customWidth="1"/>
    <col min="17" max="18" width="3.42578125" style="1" customWidth="1"/>
    <col min="19" max="19" width="4.28515625" style="1" customWidth="1"/>
    <col min="20" max="20" width="6.140625" style="1" customWidth="1"/>
    <col min="21" max="21" width="5.5703125" style="1" customWidth="1"/>
    <col min="22" max="23" width="5.5703125" style="1" hidden="1" customWidth="1"/>
    <col min="24" max="24" width="4.42578125" style="1" customWidth="1"/>
    <col min="25" max="16384" width="9.140625" style="1"/>
  </cols>
  <sheetData>
    <row r="1" spans="1:24" ht="18" customHeight="1" x14ac:dyDescent="0.3">
      <c r="A1" s="101" t="s">
        <v>69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</row>
    <row r="2" spans="1:24" ht="9.6" customHeight="1" thickBot="1" x14ac:dyDescent="0.35"/>
    <row r="3" spans="1:24" ht="18" x14ac:dyDescent="0.35">
      <c r="A3" s="48" t="s">
        <v>16</v>
      </c>
      <c r="B3" s="102" t="s">
        <v>1</v>
      </c>
      <c r="C3" s="103"/>
      <c r="D3" s="104"/>
      <c r="E3" s="102" t="s">
        <v>5</v>
      </c>
      <c r="F3" s="103"/>
      <c r="G3" s="104"/>
      <c r="H3" s="102" t="s">
        <v>6</v>
      </c>
      <c r="I3" s="103"/>
      <c r="J3" s="104"/>
      <c r="K3" s="102" t="s">
        <v>7</v>
      </c>
      <c r="L3" s="103"/>
      <c r="M3" s="104"/>
      <c r="N3" s="102" t="s">
        <v>8</v>
      </c>
      <c r="O3" s="103"/>
      <c r="P3" s="104"/>
      <c r="Q3" s="102" t="s">
        <v>9</v>
      </c>
      <c r="R3" s="103"/>
      <c r="S3" s="104"/>
      <c r="T3" s="105" t="s">
        <v>10</v>
      </c>
      <c r="U3" s="106"/>
      <c r="V3" s="106"/>
      <c r="W3" s="106"/>
      <c r="X3" s="107"/>
    </row>
    <row r="4" spans="1:24" ht="15.75" x14ac:dyDescent="0.25">
      <c r="A4" s="49" t="s">
        <v>39</v>
      </c>
      <c r="B4" s="99" t="s">
        <v>2</v>
      </c>
      <c r="C4" s="95" t="s">
        <v>3</v>
      </c>
      <c r="D4" s="97" t="s">
        <v>4</v>
      </c>
      <c r="E4" s="99" t="s">
        <v>2</v>
      </c>
      <c r="F4" s="95" t="s">
        <v>3</v>
      </c>
      <c r="G4" s="97" t="s">
        <v>4</v>
      </c>
      <c r="H4" s="99" t="s">
        <v>2</v>
      </c>
      <c r="I4" s="95" t="s">
        <v>3</v>
      </c>
      <c r="J4" s="97" t="s">
        <v>4</v>
      </c>
      <c r="K4" s="99" t="s">
        <v>2</v>
      </c>
      <c r="L4" s="95" t="s">
        <v>3</v>
      </c>
      <c r="M4" s="97" t="s">
        <v>4</v>
      </c>
      <c r="N4" s="99" t="s">
        <v>2</v>
      </c>
      <c r="O4" s="95" t="s">
        <v>3</v>
      </c>
      <c r="P4" s="97" t="s">
        <v>4</v>
      </c>
      <c r="Q4" s="99" t="s">
        <v>2</v>
      </c>
      <c r="R4" s="95" t="s">
        <v>3</v>
      </c>
      <c r="S4" s="97" t="s">
        <v>4</v>
      </c>
      <c r="T4" s="108" t="s">
        <v>11</v>
      </c>
      <c r="U4" s="110" t="s">
        <v>12</v>
      </c>
      <c r="V4" s="15"/>
      <c r="W4" s="15"/>
      <c r="X4" s="112" t="s">
        <v>13</v>
      </c>
    </row>
    <row r="5" spans="1:24" ht="15.75" x14ac:dyDescent="0.25">
      <c r="A5" s="50" t="s">
        <v>34</v>
      </c>
      <c r="B5" s="100"/>
      <c r="C5" s="96"/>
      <c r="D5" s="98"/>
      <c r="E5" s="100"/>
      <c r="F5" s="96"/>
      <c r="G5" s="98"/>
      <c r="H5" s="100"/>
      <c r="I5" s="96"/>
      <c r="J5" s="98"/>
      <c r="K5" s="100"/>
      <c r="L5" s="96"/>
      <c r="M5" s="98"/>
      <c r="N5" s="100"/>
      <c r="O5" s="96"/>
      <c r="P5" s="98"/>
      <c r="Q5" s="100"/>
      <c r="R5" s="96"/>
      <c r="S5" s="98"/>
      <c r="T5" s="109"/>
      <c r="U5" s="111"/>
      <c r="V5" s="16"/>
      <c r="W5" s="16"/>
      <c r="X5" s="113"/>
    </row>
    <row r="6" spans="1:24" ht="15.6" x14ac:dyDescent="0.3">
      <c r="A6" s="46" t="s">
        <v>23</v>
      </c>
      <c r="B6" s="60">
        <v>0</v>
      </c>
      <c r="C6" s="61">
        <v>0</v>
      </c>
      <c r="D6" s="62">
        <v>0</v>
      </c>
      <c r="E6" s="60">
        <v>71</v>
      </c>
      <c r="F6" s="61">
        <v>55</v>
      </c>
      <c r="G6" s="62">
        <v>9</v>
      </c>
      <c r="H6" s="60">
        <v>64</v>
      </c>
      <c r="I6" s="61">
        <v>42</v>
      </c>
      <c r="J6" s="62">
        <v>10</v>
      </c>
      <c r="K6" s="60">
        <v>0</v>
      </c>
      <c r="L6" s="61">
        <v>0</v>
      </c>
      <c r="M6" s="62">
        <v>0</v>
      </c>
      <c r="N6" s="60"/>
      <c r="O6" s="61"/>
      <c r="P6" s="62"/>
      <c r="Q6" s="60"/>
      <c r="R6" s="61"/>
      <c r="S6" s="62"/>
      <c r="T6" s="7">
        <f>B6+E6+H6+K6+N6+Q6-C6-F6-I6-L6-O6-R6</f>
        <v>38</v>
      </c>
      <c r="U6" s="8">
        <f>D6+G6+J6+M6+P6+S6</f>
        <v>19</v>
      </c>
      <c r="V6" s="9">
        <f>U6*1000+T6</f>
        <v>19038</v>
      </c>
      <c r="W6" s="9">
        <f>LARGE(V$6:V$9,1)</f>
        <v>19038</v>
      </c>
      <c r="X6" s="10" t="str">
        <f>IF(U6=0,"",IF(V6=W$6,"1st",IF(V6=W$7,"2nd",IF(V6=W$8,"3rd"," "))))</f>
        <v>1st</v>
      </c>
    </row>
    <row r="7" spans="1:24" ht="15.6" x14ac:dyDescent="0.3">
      <c r="A7" s="72" t="s">
        <v>53</v>
      </c>
      <c r="B7" s="60">
        <v>69</v>
      </c>
      <c r="C7" s="61">
        <v>54</v>
      </c>
      <c r="D7" s="62">
        <v>9</v>
      </c>
      <c r="E7" s="60">
        <v>0</v>
      </c>
      <c r="F7" s="61">
        <v>0</v>
      </c>
      <c r="G7" s="62">
        <v>0</v>
      </c>
      <c r="H7" s="60">
        <v>42</v>
      </c>
      <c r="I7" s="61">
        <v>64</v>
      </c>
      <c r="J7" s="62">
        <v>0</v>
      </c>
      <c r="K7" s="60">
        <v>82</v>
      </c>
      <c r="L7" s="61">
        <v>43</v>
      </c>
      <c r="M7" s="62">
        <v>10</v>
      </c>
      <c r="N7" s="60"/>
      <c r="O7" s="61"/>
      <c r="P7" s="62"/>
      <c r="Q7" s="60"/>
      <c r="R7" s="61"/>
      <c r="S7" s="62"/>
      <c r="T7" s="7">
        <f t="shared" ref="T7:T9" si="0">B7+E7+H7+K7+N7+Q7-C7-F7-I7-L7-O7-R7</f>
        <v>32</v>
      </c>
      <c r="U7" s="8">
        <f t="shared" ref="U7:U9" si="1">D7+G7+J7+M7+P7+S7</f>
        <v>19</v>
      </c>
      <c r="V7" s="9">
        <f t="shared" ref="V7:V9" si="2">U7*1000+T7</f>
        <v>19032</v>
      </c>
      <c r="W7" s="9">
        <f>LARGE(V$6:V$9,2)</f>
        <v>19032</v>
      </c>
      <c r="X7" s="10" t="str">
        <f t="shared" ref="X7:X9" si="3">IF(U7=0,"",IF(V7=W$6,"1st",IF(V7=W$7,"2nd",IF(V7=W$8,"3rd"," "))))</f>
        <v>2nd</v>
      </c>
    </row>
    <row r="8" spans="1:24" ht="15.6" x14ac:dyDescent="0.3">
      <c r="A8" s="46" t="s">
        <v>71</v>
      </c>
      <c r="B8" s="60">
        <v>54</v>
      </c>
      <c r="C8" s="61">
        <v>69</v>
      </c>
      <c r="D8" s="62">
        <v>1</v>
      </c>
      <c r="E8" s="60">
        <v>55</v>
      </c>
      <c r="F8" s="61">
        <v>71</v>
      </c>
      <c r="G8" s="62">
        <v>1</v>
      </c>
      <c r="H8" s="60">
        <v>0</v>
      </c>
      <c r="I8" s="61">
        <v>0</v>
      </c>
      <c r="J8" s="62">
        <v>0</v>
      </c>
      <c r="K8" s="60">
        <v>43</v>
      </c>
      <c r="L8" s="61">
        <v>82</v>
      </c>
      <c r="M8" s="62">
        <v>0</v>
      </c>
      <c r="N8" s="60"/>
      <c r="O8" s="61"/>
      <c r="P8" s="62"/>
      <c r="Q8" s="60"/>
      <c r="R8" s="61"/>
      <c r="S8" s="62"/>
      <c r="T8" s="7">
        <f t="shared" si="0"/>
        <v>-70</v>
      </c>
      <c r="U8" s="8">
        <f t="shared" si="1"/>
        <v>2</v>
      </c>
      <c r="V8" s="9">
        <f t="shared" si="2"/>
        <v>1930</v>
      </c>
      <c r="W8" s="9">
        <f>LARGE(V$6:V$9,3)</f>
        <v>1930</v>
      </c>
      <c r="X8" s="10" t="str">
        <f t="shared" si="3"/>
        <v>3rd</v>
      </c>
    </row>
    <row r="9" spans="1:24" ht="16.149999999999999" customHeight="1" thickBot="1" x14ac:dyDescent="0.35">
      <c r="A9" s="47" t="s">
        <v>66</v>
      </c>
      <c r="B9" s="66">
        <v>0</v>
      </c>
      <c r="C9" s="67">
        <v>0</v>
      </c>
      <c r="D9" s="68">
        <v>0</v>
      </c>
      <c r="E9" s="66">
        <v>0</v>
      </c>
      <c r="F9" s="67">
        <v>0</v>
      </c>
      <c r="G9" s="68">
        <v>0</v>
      </c>
      <c r="H9" s="66">
        <v>0</v>
      </c>
      <c r="I9" s="67">
        <v>0</v>
      </c>
      <c r="J9" s="68">
        <v>0</v>
      </c>
      <c r="K9" s="66">
        <v>0</v>
      </c>
      <c r="L9" s="67">
        <v>0</v>
      </c>
      <c r="M9" s="68">
        <v>0</v>
      </c>
      <c r="N9" s="66"/>
      <c r="O9" s="67"/>
      <c r="P9" s="68"/>
      <c r="Q9" s="66"/>
      <c r="R9" s="67"/>
      <c r="S9" s="68"/>
      <c r="T9" s="11">
        <f t="shared" si="0"/>
        <v>0</v>
      </c>
      <c r="U9" s="12">
        <f t="shared" si="1"/>
        <v>0</v>
      </c>
      <c r="V9" s="13">
        <f t="shared" si="2"/>
        <v>0</v>
      </c>
      <c r="W9" s="13"/>
      <c r="X9" s="14" t="str">
        <f t="shared" si="3"/>
        <v/>
      </c>
    </row>
    <row r="10" spans="1:24" ht="1.9" customHeight="1" x14ac:dyDescent="0.3">
      <c r="A10" s="2"/>
      <c r="B10" s="3"/>
      <c r="C10" s="3"/>
      <c r="D10" s="4"/>
      <c r="E10" s="3"/>
      <c r="F10" s="3"/>
      <c r="G10" s="4"/>
      <c r="H10" s="3"/>
      <c r="I10" s="3"/>
      <c r="J10" s="4"/>
      <c r="K10" s="3"/>
      <c r="L10" s="3"/>
      <c r="M10" s="4"/>
      <c r="N10" s="3"/>
      <c r="O10" s="3"/>
      <c r="P10" s="4"/>
      <c r="Q10" s="3"/>
      <c r="R10" s="3"/>
      <c r="S10" s="4"/>
      <c r="T10" s="5"/>
      <c r="U10" s="6"/>
      <c r="V10" s="6"/>
      <c r="W10" s="6"/>
      <c r="X10" s="6"/>
    </row>
    <row r="11" spans="1:24" ht="6.75" customHeight="1" x14ac:dyDescent="0.3">
      <c r="A11" s="2"/>
      <c r="B11" s="17">
        <f>SUM(B6:B9)-SUM(C6:C9)</f>
        <v>0</v>
      </c>
      <c r="C11" s="17"/>
      <c r="D11" s="18">
        <f>IF(MOD(SUM(D6:D9),10)=0,0,10-MOD(SUM(D6:D9),10))</f>
        <v>0</v>
      </c>
      <c r="E11" s="17">
        <f t="shared" ref="E11" si="4">SUM(E6:E9)-SUM(F6:F9)</f>
        <v>0</v>
      </c>
      <c r="F11" s="17"/>
      <c r="G11" s="18">
        <f t="shared" ref="G11" si="5">IF(MOD(SUM(G6:G9),10)=0,0,10-MOD(SUM(G6:G9),10))</f>
        <v>0</v>
      </c>
      <c r="H11" s="17">
        <f t="shared" ref="H11" si="6">SUM(H6:H9)-SUM(I6:I9)</f>
        <v>0</v>
      </c>
      <c r="I11" s="17"/>
      <c r="J11" s="18">
        <f t="shared" ref="J11" si="7">IF(MOD(SUM(J6:J9),10)=0,0,10-MOD(SUM(J6:J9),10))</f>
        <v>0</v>
      </c>
      <c r="K11" s="17">
        <f t="shared" ref="K11" si="8">SUM(K6:K9)-SUM(L6:L9)</f>
        <v>0</v>
      </c>
      <c r="L11" s="17"/>
      <c r="M11" s="18">
        <f t="shared" ref="M11" si="9">IF(MOD(SUM(M6:M9),10)=0,0,10-MOD(SUM(M6:M9),10))</f>
        <v>0</v>
      </c>
      <c r="N11" s="17">
        <f t="shared" ref="N11" si="10">SUM(N6:N9)-SUM(O6:O9)</f>
        <v>0</v>
      </c>
      <c r="O11" s="17"/>
      <c r="P11" s="18">
        <f t="shared" ref="P11" si="11">IF(MOD(SUM(P6:P9),10)=0,0,10-MOD(SUM(P6:P9),10))</f>
        <v>0</v>
      </c>
      <c r="Q11" s="17">
        <f t="shared" ref="Q11" si="12">SUM(Q6:Q9)-SUM(R6:R9)</f>
        <v>0</v>
      </c>
      <c r="R11" s="17"/>
      <c r="S11" s="18">
        <f t="shared" ref="S11" si="13">IF(MOD(SUM(S6:S9),10)=0,0,10-MOD(SUM(S6:S9),10))</f>
        <v>0</v>
      </c>
      <c r="T11" s="5"/>
      <c r="U11" s="6"/>
      <c r="V11" s="6"/>
      <c r="W11" s="6"/>
      <c r="X11" s="6"/>
    </row>
    <row r="12" spans="1:24" ht="9" customHeight="1" thickBot="1" x14ac:dyDescent="0.35"/>
    <row r="13" spans="1:24" ht="18" x14ac:dyDescent="0.35">
      <c r="A13" s="48" t="s">
        <v>16</v>
      </c>
      <c r="B13" s="102" t="s">
        <v>1</v>
      </c>
      <c r="C13" s="103"/>
      <c r="D13" s="104"/>
      <c r="E13" s="102" t="s">
        <v>5</v>
      </c>
      <c r="F13" s="103"/>
      <c r="G13" s="104"/>
      <c r="H13" s="102" t="s">
        <v>6</v>
      </c>
      <c r="I13" s="103"/>
      <c r="J13" s="104"/>
      <c r="K13" s="102" t="s">
        <v>7</v>
      </c>
      <c r="L13" s="103"/>
      <c r="M13" s="104"/>
      <c r="N13" s="102" t="s">
        <v>8</v>
      </c>
      <c r="O13" s="103"/>
      <c r="P13" s="104"/>
      <c r="Q13" s="102" t="s">
        <v>9</v>
      </c>
      <c r="R13" s="103"/>
      <c r="S13" s="104"/>
      <c r="T13" s="105" t="s">
        <v>10</v>
      </c>
      <c r="U13" s="106"/>
      <c r="V13" s="106"/>
      <c r="W13" s="106"/>
      <c r="X13" s="107"/>
    </row>
    <row r="14" spans="1:24" ht="15.75" x14ac:dyDescent="0.25">
      <c r="A14" s="49" t="s">
        <v>40</v>
      </c>
      <c r="B14" s="99" t="s">
        <v>2</v>
      </c>
      <c r="C14" s="95" t="s">
        <v>3</v>
      </c>
      <c r="D14" s="97" t="s">
        <v>4</v>
      </c>
      <c r="E14" s="99" t="s">
        <v>2</v>
      </c>
      <c r="F14" s="95" t="s">
        <v>3</v>
      </c>
      <c r="G14" s="97" t="s">
        <v>4</v>
      </c>
      <c r="H14" s="99" t="s">
        <v>2</v>
      </c>
      <c r="I14" s="95" t="s">
        <v>3</v>
      </c>
      <c r="J14" s="97" t="s">
        <v>4</v>
      </c>
      <c r="K14" s="99" t="s">
        <v>2</v>
      </c>
      <c r="L14" s="95" t="s">
        <v>3</v>
      </c>
      <c r="M14" s="97" t="s">
        <v>4</v>
      </c>
      <c r="N14" s="99" t="s">
        <v>2</v>
      </c>
      <c r="O14" s="95" t="s">
        <v>3</v>
      </c>
      <c r="P14" s="97" t="s">
        <v>4</v>
      </c>
      <c r="Q14" s="99" t="s">
        <v>2</v>
      </c>
      <c r="R14" s="95" t="s">
        <v>3</v>
      </c>
      <c r="S14" s="97" t="s">
        <v>4</v>
      </c>
      <c r="T14" s="108" t="s">
        <v>11</v>
      </c>
      <c r="U14" s="110" t="s">
        <v>12</v>
      </c>
      <c r="V14" s="15"/>
      <c r="W14" s="15"/>
      <c r="X14" s="112" t="s">
        <v>13</v>
      </c>
    </row>
    <row r="15" spans="1:24" ht="15.75" x14ac:dyDescent="0.25">
      <c r="A15" s="50" t="s">
        <v>34</v>
      </c>
      <c r="B15" s="100"/>
      <c r="C15" s="96"/>
      <c r="D15" s="98"/>
      <c r="E15" s="100"/>
      <c r="F15" s="96"/>
      <c r="G15" s="98"/>
      <c r="H15" s="100"/>
      <c r="I15" s="96"/>
      <c r="J15" s="98"/>
      <c r="K15" s="100"/>
      <c r="L15" s="96"/>
      <c r="M15" s="98"/>
      <c r="N15" s="100"/>
      <c r="O15" s="96"/>
      <c r="P15" s="98"/>
      <c r="Q15" s="100"/>
      <c r="R15" s="96"/>
      <c r="S15" s="98"/>
      <c r="T15" s="109"/>
      <c r="U15" s="111"/>
      <c r="V15" s="16"/>
      <c r="W15" s="16"/>
      <c r="X15" s="113"/>
    </row>
    <row r="16" spans="1:24" ht="15.6" x14ac:dyDescent="0.3">
      <c r="A16" s="46" t="s">
        <v>65</v>
      </c>
      <c r="B16" s="60">
        <v>57</v>
      </c>
      <c r="C16" s="61">
        <v>47</v>
      </c>
      <c r="D16" s="62">
        <v>9</v>
      </c>
      <c r="E16" s="60">
        <v>0</v>
      </c>
      <c r="F16" s="61">
        <v>0</v>
      </c>
      <c r="G16" s="62">
        <v>0</v>
      </c>
      <c r="H16" s="60">
        <v>40</v>
      </c>
      <c r="I16" s="61">
        <v>74</v>
      </c>
      <c r="J16" s="62">
        <v>0</v>
      </c>
      <c r="K16" s="60">
        <v>60</v>
      </c>
      <c r="L16" s="61">
        <v>50</v>
      </c>
      <c r="M16" s="62">
        <v>9.5</v>
      </c>
      <c r="N16" s="60"/>
      <c r="O16" s="61"/>
      <c r="P16" s="62"/>
      <c r="Q16" s="60"/>
      <c r="R16" s="61"/>
      <c r="S16" s="62"/>
      <c r="T16" s="7">
        <f>B16+E16+H16+K16+N16+Q16-C16-F16-I16-L16-O16-R16</f>
        <v>-14</v>
      </c>
      <c r="U16" s="8">
        <f>D16+G16+J16+M16+P16+S16</f>
        <v>18.5</v>
      </c>
      <c r="V16" s="9">
        <f>U16*1000+T16</f>
        <v>18486</v>
      </c>
      <c r="W16" s="9">
        <f>LARGE(V$16:V$19,1)</f>
        <v>19055</v>
      </c>
      <c r="X16" s="10" t="str">
        <f>IF(U16=0,"",IF(V16=W$16,"1st",IF(V16=W$17,"2nd",IF(V16=W$18,"3rd"," "))))</f>
        <v>2nd</v>
      </c>
    </row>
    <row r="17" spans="1:24" ht="15.6" x14ac:dyDescent="0.3">
      <c r="A17" s="46" t="s">
        <v>54</v>
      </c>
      <c r="B17" s="60">
        <v>47</v>
      </c>
      <c r="C17" s="61">
        <v>57</v>
      </c>
      <c r="D17" s="62">
        <v>1</v>
      </c>
      <c r="E17" s="60">
        <v>42</v>
      </c>
      <c r="F17" s="61">
        <v>63</v>
      </c>
      <c r="G17" s="62">
        <v>1</v>
      </c>
      <c r="H17" s="60">
        <v>0</v>
      </c>
      <c r="I17" s="61">
        <v>0</v>
      </c>
      <c r="J17" s="62">
        <v>0</v>
      </c>
      <c r="K17" s="60">
        <v>50</v>
      </c>
      <c r="L17" s="61">
        <v>60</v>
      </c>
      <c r="M17" s="62">
        <v>0.5</v>
      </c>
      <c r="N17" s="60"/>
      <c r="O17" s="61"/>
      <c r="P17" s="62"/>
      <c r="Q17" s="60"/>
      <c r="R17" s="61"/>
      <c r="S17" s="62"/>
      <c r="T17" s="7">
        <f t="shared" ref="T17:T19" si="14">B17+E17+H17+K17+N17+Q17-C17-F17-I17-L17-O17-R17</f>
        <v>-41</v>
      </c>
      <c r="U17" s="8">
        <f t="shared" ref="U17:U19" si="15">D17+G17+J17+M17+P17+S17</f>
        <v>2.5</v>
      </c>
      <c r="V17" s="9">
        <f t="shared" ref="V17:V19" si="16">U17*1000+T17</f>
        <v>2459</v>
      </c>
      <c r="W17" s="9">
        <f>LARGE(V$16:V$19,2)</f>
        <v>18486</v>
      </c>
      <c r="X17" s="10" t="str">
        <f t="shared" ref="X17:X19" si="17">IF(U17=0,"",IF(V17=W$16,"1st",IF(V17=W$17,"2nd",IF(V17=W$18,"3rd"," "))))</f>
        <v>3rd</v>
      </c>
    </row>
    <row r="18" spans="1:24" ht="15.6" x14ac:dyDescent="0.3">
      <c r="A18" s="46" t="s">
        <v>76</v>
      </c>
      <c r="B18" s="60">
        <v>0</v>
      </c>
      <c r="C18" s="61">
        <v>0</v>
      </c>
      <c r="D18" s="62">
        <v>0</v>
      </c>
      <c r="E18" s="60">
        <v>63</v>
      </c>
      <c r="F18" s="61">
        <v>42</v>
      </c>
      <c r="G18" s="62">
        <v>9</v>
      </c>
      <c r="H18" s="60">
        <v>74</v>
      </c>
      <c r="I18" s="61">
        <v>40</v>
      </c>
      <c r="J18" s="62">
        <v>10</v>
      </c>
      <c r="K18" s="60">
        <v>0</v>
      </c>
      <c r="L18" s="61">
        <v>0</v>
      </c>
      <c r="M18" s="62">
        <v>0</v>
      </c>
      <c r="N18" s="60"/>
      <c r="O18" s="61"/>
      <c r="P18" s="62"/>
      <c r="Q18" s="60"/>
      <c r="R18" s="61"/>
      <c r="S18" s="62"/>
      <c r="T18" s="7">
        <f t="shared" si="14"/>
        <v>55</v>
      </c>
      <c r="U18" s="8">
        <f t="shared" si="15"/>
        <v>19</v>
      </c>
      <c r="V18" s="9">
        <f t="shared" si="16"/>
        <v>19055</v>
      </c>
      <c r="W18" s="9">
        <f>LARGE(V$16:V$19,3)</f>
        <v>2459</v>
      </c>
      <c r="X18" s="10" t="str">
        <f t="shared" si="17"/>
        <v>1st</v>
      </c>
    </row>
    <row r="19" spans="1:24" ht="16.149999999999999" thickBot="1" x14ac:dyDescent="0.35">
      <c r="A19" s="47" t="s">
        <v>66</v>
      </c>
      <c r="B19" s="66">
        <v>0</v>
      </c>
      <c r="C19" s="67">
        <v>0</v>
      </c>
      <c r="D19" s="68">
        <v>0</v>
      </c>
      <c r="E19" s="66">
        <v>0</v>
      </c>
      <c r="F19" s="67">
        <v>0</v>
      </c>
      <c r="G19" s="68">
        <v>0</v>
      </c>
      <c r="H19" s="66">
        <v>0</v>
      </c>
      <c r="I19" s="67">
        <v>0</v>
      </c>
      <c r="J19" s="68">
        <v>0</v>
      </c>
      <c r="K19" s="66">
        <v>0</v>
      </c>
      <c r="L19" s="67">
        <v>0</v>
      </c>
      <c r="M19" s="68">
        <v>0</v>
      </c>
      <c r="N19" s="66"/>
      <c r="O19" s="67"/>
      <c r="P19" s="68"/>
      <c r="Q19" s="66"/>
      <c r="R19" s="67"/>
      <c r="S19" s="68"/>
      <c r="T19" s="11">
        <f t="shared" si="14"/>
        <v>0</v>
      </c>
      <c r="U19" s="12">
        <f t="shared" si="15"/>
        <v>0</v>
      </c>
      <c r="V19" s="13">
        <f t="shared" si="16"/>
        <v>0</v>
      </c>
      <c r="W19" s="13"/>
      <c r="X19" s="14" t="str">
        <f t="shared" si="17"/>
        <v/>
      </c>
    </row>
    <row r="20" spans="1:24" ht="1.9" customHeight="1" x14ac:dyDescent="0.3">
      <c r="A20" s="2"/>
      <c r="B20" s="3"/>
      <c r="C20" s="3"/>
      <c r="D20" s="4"/>
      <c r="E20" s="3"/>
      <c r="F20" s="3"/>
      <c r="G20" s="4"/>
      <c r="H20" s="3"/>
      <c r="I20" s="3"/>
      <c r="J20" s="4"/>
      <c r="K20" s="3"/>
      <c r="L20" s="3"/>
      <c r="M20" s="4"/>
      <c r="N20" s="3"/>
      <c r="O20" s="3"/>
      <c r="P20" s="4"/>
      <c r="Q20" s="3"/>
      <c r="R20" s="3"/>
      <c r="S20" s="4"/>
      <c r="T20" s="5"/>
      <c r="U20" s="6"/>
      <c r="V20" s="6"/>
      <c r="W20" s="6"/>
      <c r="X20" s="6"/>
    </row>
    <row r="21" spans="1:24" ht="6.6" customHeight="1" x14ac:dyDescent="0.3">
      <c r="A21" s="2"/>
      <c r="B21" s="17">
        <f>SUM(B16:B19)-SUM(C16:C19)</f>
        <v>0</v>
      </c>
      <c r="C21" s="17"/>
      <c r="D21" s="18">
        <f>IF(MOD(SUM(D16:D19),10)=0,0,10-MOD(SUM(D16:D19),10))</f>
        <v>0</v>
      </c>
      <c r="E21" s="17">
        <f t="shared" ref="E21" si="18">SUM(E16:E19)-SUM(F16:F19)</f>
        <v>0</v>
      </c>
      <c r="F21" s="17"/>
      <c r="G21" s="18">
        <f t="shared" ref="G21" si="19">IF(MOD(SUM(G16:G19),10)=0,0,10-MOD(SUM(G16:G19),10))</f>
        <v>0</v>
      </c>
      <c r="H21" s="17">
        <f t="shared" ref="H21" si="20">SUM(H16:H19)-SUM(I16:I19)</f>
        <v>0</v>
      </c>
      <c r="I21" s="17"/>
      <c r="J21" s="18">
        <f t="shared" ref="J21" si="21">IF(MOD(SUM(J16:J19),10)=0,0,10-MOD(SUM(J16:J19),10))</f>
        <v>0</v>
      </c>
      <c r="K21" s="17">
        <f t="shared" ref="K21" si="22">SUM(K16:K19)-SUM(L16:L19)</f>
        <v>0</v>
      </c>
      <c r="L21" s="17"/>
      <c r="M21" s="18">
        <f t="shared" ref="M21" si="23">IF(MOD(SUM(M16:M19),10)=0,0,10-MOD(SUM(M16:M19),10))</f>
        <v>0</v>
      </c>
      <c r="N21" s="17">
        <f t="shared" ref="N21" si="24">SUM(N16:N19)-SUM(O16:O19)</f>
        <v>0</v>
      </c>
      <c r="O21" s="17"/>
      <c r="P21" s="18">
        <f t="shared" ref="P21" si="25">IF(MOD(SUM(P16:P19),10)=0,0,10-MOD(SUM(P16:P19),10))</f>
        <v>0</v>
      </c>
      <c r="Q21" s="17">
        <f t="shared" ref="Q21" si="26">SUM(Q16:Q19)-SUM(R16:R19)</f>
        <v>0</v>
      </c>
      <c r="R21" s="17"/>
      <c r="S21" s="18">
        <f t="shared" ref="S21" si="27">IF(MOD(SUM(S16:S19),10)=0,0,10-MOD(SUM(S16:S19),10))</f>
        <v>0</v>
      </c>
      <c r="T21" s="5"/>
      <c r="U21" s="6"/>
      <c r="V21" s="6"/>
      <c r="W21" s="6"/>
      <c r="X21" s="6"/>
    </row>
    <row r="22" spans="1:24" ht="9" customHeight="1" thickBot="1" x14ac:dyDescent="0.35"/>
    <row r="23" spans="1:24" ht="18" x14ac:dyDescent="0.35">
      <c r="A23" s="48" t="s">
        <v>16</v>
      </c>
      <c r="B23" s="102" t="s">
        <v>1</v>
      </c>
      <c r="C23" s="103"/>
      <c r="D23" s="104"/>
      <c r="E23" s="102" t="s">
        <v>5</v>
      </c>
      <c r="F23" s="103"/>
      <c r="G23" s="104"/>
      <c r="H23" s="102" t="s">
        <v>6</v>
      </c>
      <c r="I23" s="103"/>
      <c r="J23" s="104"/>
      <c r="K23" s="102" t="s">
        <v>7</v>
      </c>
      <c r="L23" s="103"/>
      <c r="M23" s="104"/>
      <c r="N23" s="102" t="s">
        <v>8</v>
      </c>
      <c r="O23" s="103"/>
      <c r="P23" s="104"/>
      <c r="Q23" s="102" t="s">
        <v>9</v>
      </c>
      <c r="R23" s="103"/>
      <c r="S23" s="104"/>
      <c r="T23" s="105" t="s">
        <v>10</v>
      </c>
      <c r="U23" s="106"/>
      <c r="V23" s="106"/>
      <c r="W23" s="106"/>
      <c r="X23" s="107"/>
    </row>
    <row r="24" spans="1:24" ht="15.75" x14ac:dyDescent="0.25">
      <c r="A24" s="49" t="s">
        <v>41</v>
      </c>
      <c r="B24" s="99" t="s">
        <v>2</v>
      </c>
      <c r="C24" s="95" t="s">
        <v>3</v>
      </c>
      <c r="D24" s="97" t="s">
        <v>4</v>
      </c>
      <c r="E24" s="99" t="s">
        <v>2</v>
      </c>
      <c r="F24" s="95" t="s">
        <v>3</v>
      </c>
      <c r="G24" s="97" t="s">
        <v>4</v>
      </c>
      <c r="H24" s="99" t="s">
        <v>2</v>
      </c>
      <c r="I24" s="95" t="s">
        <v>3</v>
      </c>
      <c r="J24" s="97" t="s">
        <v>4</v>
      </c>
      <c r="K24" s="99" t="s">
        <v>2</v>
      </c>
      <c r="L24" s="95" t="s">
        <v>3</v>
      </c>
      <c r="M24" s="97" t="s">
        <v>4</v>
      </c>
      <c r="N24" s="99" t="s">
        <v>2</v>
      </c>
      <c r="O24" s="95" t="s">
        <v>3</v>
      </c>
      <c r="P24" s="97" t="s">
        <v>4</v>
      </c>
      <c r="Q24" s="99" t="s">
        <v>2</v>
      </c>
      <c r="R24" s="95" t="s">
        <v>3</v>
      </c>
      <c r="S24" s="97" t="s">
        <v>4</v>
      </c>
      <c r="T24" s="108" t="s">
        <v>11</v>
      </c>
      <c r="U24" s="110" t="s">
        <v>12</v>
      </c>
      <c r="V24" s="15"/>
      <c r="W24" s="15"/>
      <c r="X24" s="112" t="s">
        <v>13</v>
      </c>
    </row>
    <row r="25" spans="1:24" ht="15.75" x14ac:dyDescent="0.25">
      <c r="A25" s="50" t="s">
        <v>34</v>
      </c>
      <c r="B25" s="100"/>
      <c r="C25" s="96"/>
      <c r="D25" s="98"/>
      <c r="E25" s="100"/>
      <c r="F25" s="96"/>
      <c r="G25" s="98"/>
      <c r="H25" s="100"/>
      <c r="I25" s="96"/>
      <c r="J25" s="98"/>
      <c r="K25" s="100"/>
      <c r="L25" s="96"/>
      <c r="M25" s="98"/>
      <c r="N25" s="100"/>
      <c r="O25" s="96"/>
      <c r="P25" s="98"/>
      <c r="Q25" s="100"/>
      <c r="R25" s="96"/>
      <c r="S25" s="98"/>
      <c r="T25" s="109"/>
      <c r="U25" s="111"/>
      <c r="V25" s="16"/>
      <c r="W25" s="16"/>
      <c r="X25" s="113"/>
    </row>
    <row r="26" spans="1:24" ht="15.6" x14ac:dyDescent="0.3">
      <c r="A26" s="46" t="s">
        <v>43</v>
      </c>
      <c r="B26" s="60">
        <v>56</v>
      </c>
      <c r="C26" s="61">
        <v>63</v>
      </c>
      <c r="D26" s="62">
        <v>1</v>
      </c>
      <c r="E26" s="60">
        <v>55</v>
      </c>
      <c r="F26" s="61">
        <v>63</v>
      </c>
      <c r="G26" s="62">
        <v>0</v>
      </c>
      <c r="H26" s="60">
        <v>52</v>
      </c>
      <c r="I26" s="61">
        <v>59</v>
      </c>
      <c r="J26" s="62">
        <v>1</v>
      </c>
      <c r="K26" s="60">
        <v>42</v>
      </c>
      <c r="L26" s="61">
        <v>51</v>
      </c>
      <c r="M26" s="62">
        <v>1</v>
      </c>
      <c r="N26" s="60"/>
      <c r="O26" s="61"/>
      <c r="P26" s="62"/>
      <c r="Q26" s="60"/>
      <c r="R26" s="61"/>
      <c r="S26" s="62"/>
      <c r="T26" s="7">
        <f>B26+E26+H26+K26+N26+Q26-C26-F26-I26-L26-O26-R26</f>
        <v>-31</v>
      </c>
      <c r="U26" s="8">
        <f>D26+G26+J26+M26+P26+S26</f>
        <v>3</v>
      </c>
      <c r="V26" s="9">
        <f>U26*1000+T26</f>
        <v>2969</v>
      </c>
      <c r="W26" s="9">
        <f>LARGE(V$26:V$29,1)</f>
        <v>38053</v>
      </c>
      <c r="X26" s="10" t="str">
        <f>IF(U26=0,"",IF(V26=W$26,"1st",IF(V26=W$27,"2nd",IF(V26=W$28,"3rd"," "))))</f>
        <v xml:space="preserve"> </v>
      </c>
    </row>
    <row r="27" spans="1:24" ht="15.6" x14ac:dyDescent="0.3">
      <c r="A27" s="46" t="s">
        <v>30</v>
      </c>
      <c r="B27" s="60">
        <v>63</v>
      </c>
      <c r="C27" s="61">
        <v>56</v>
      </c>
      <c r="D27" s="62">
        <v>9</v>
      </c>
      <c r="E27" s="60">
        <v>59</v>
      </c>
      <c r="F27" s="61">
        <v>53</v>
      </c>
      <c r="G27" s="62">
        <v>9</v>
      </c>
      <c r="H27" s="60">
        <v>44</v>
      </c>
      <c r="I27" s="61">
        <v>62</v>
      </c>
      <c r="J27" s="62">
        <v>0</v>
      </c>
      <c r="K27" s="60">
        <v>51</v>
      </c>
      <c r="L27" s="61">
        <v>42</v>
      </c>
      <c r="M27" s="62">
        <v>9</v>
      </c>
      <c r="N27" s="60"/>
      <c r="O27" s="61"/>
      <c r="P27" s="62"/>
      <c r="Q27" s="60"/>
      <c r="R27" s="61"/>
      <c r="S27" s="62"/>
      <c r="T27" s="7">
        <f t="shared" ref="T27:T29" si="28">B27+E27+H27+K27+N27+Q27-C27-F27-I27-L27-O27-R27</f>
        <v>4</v>
      </c>
      <c r="U27" s="8">
        <f t="shared" ref="U27:U29" si="29">D27+G27+J27+M27+P27+S27</f>
        <v>27</v>
      </c>
      <c r="V27" s="9">
        <f t="shared" ref="V27:V29" si="30">U27*1000+T27</f>
        <v>27004</v>
      </c>
      <c r="W27" s="9">
        <f>LARGE(V$26:V$29,2)</f>
        <v>27004</v>
      </c>
      <c r="X27" s="10" t="str">
        <f t="shared" ref="X27:X29" si="31">IF(U27=0,"",IF(V27=W$26,"1st",IF(V27=W$27,"2nd",IF(V27=W$28,"3rd"," "))))</f>
        <v>2nd</v>
      </c>
    </row>
    <row r="28" spans="1:24" ht="15.75" x14ac:dyDescent="0.25">
      <c r="A28" s="46" t="s">
        <v>57</v>
      </c>
      <c r="B28" s="60">
        <v>61</v>
      </c>
      <c r="C28" s="61">
        <v>55</v>
      </c>
      <c r="D28" s="62">
        <v>9</v>
      </c>
      <c r="E28" s="60">
        <v>63</v>
      </c>
      <c r="F28" s="61">
        <v>55</v>
      </c>
      <c r="G28" s="62">
        <v>10</v>
      </c>
      <c r="H28" s="60">
        <v>62</v>
      </c>
      <c r="I28" s="61">
        <v>44</v>
      </c>
      <c r="J28" s="62">
        <v>10</v>
      </c>
      <c r="K28" s="60">
        <v>70</v>
      </c>
      <c r="L28" s="61">
        <v>49</v>
      </c>
      <c r="M28" s="62">
        <v>9</v>
      </c>
      <c r="N28" s="60"/>
      <c r="O28" s="61"/>
      <c r="P28" s="62"/>
      <c r="Q28" s="60"/>
      <c r="R28" s="61"/>
      <c r="S28" s="62"/>
      <c r="T28" s="7">
        <f t="shared" si="28"/>
        <v>53</v>
      </c>
      <c r="U28" s="8">
        <f t="shared" si="29"/>
        <v>38</v>
      </c>
      <c r="V28" s="9">
        <f t="shared" si="30"/>
        <v>38053</v>
      </c>
      <c r="W28" s="9">
        <f>LARGE(V$26:V$29,3)</f>
        <v>11974</v>
      </c>
      <c r="X28" s="10" t="str">
        <f t="shared" si="31"/>
        <v>1st</v>
      </c>
    </row>
    <row r="29" spans="1:24" ht="16.5" thickBot="1" x14ac:dyDescent="0.3">
      <c r="A29" s="47" t="s">
        <v>48</v>
      </c>
      <c r="B29" s="66">
        <v>55</v>
      </c>
      <c r="C29" s="67">
        <v>61</v>
      </c>
      <c r="D29" s="68">
        <v>1</v>
      </c>
      <c r="E29" s="66">
        <v>53</v>
      </c>
      <c r="F29" s="67">
        <v>59</v>
      </c>
      <c r="G29" s="68">
        <v>1</v>
      </c>
      <c r="H29" s="66">
        <v>59</v>
      </c>
      <c r="I29" s="67">
        <v>52</v>
      </c>
      <c r="J29" s="68">
        <v>9</v>
      </c>
      <c r="K29" s="66">
        <v>49</v>
      </c>
      <c r="L29" s="67">
        <v>70</v>
      </c>
      <c r="M29" s="68">
        <v>1</v>
      </c>
      <c r="N29" s="66"/>
      <c r="O29" s="67"/>
      <c r="P29" s="68"/>
      <c r="Q29" s="66"/>
      <c r="R29" s="67"/>
      <c r="S29" s="68"/>
      <c r="T29" s="11">
        <f t="shared" si="28"/>
        <v>-26</v>
      </c>
      <c r="U29" s="12">
        <f t="shared" si="29"/>
        <v>12</v>
      </c>
      <c r="V29" s="13">
        <f t="shared" si="30"/>
        <v>11974</v>
      </c>
      <c r="W29" s="13"/>
      <c r="X29" s="14" t="str">
        <f t="shared" si="31"/>
        <v>3rd</v>
      </c>
    </row>
    <row r="30" spans="1:24" ht="1.9" customHeight="1" x14ac:dyDescent="0.25">
      <c r="A30" s="2"/>
      <c r="B30" s="3"/>
      <c r="C30" s="3"/>
      <c r="D30" s="4"/>
      <c r="E30" s="3"/>
      <c r="F30" s="3"/>
      <c r="G30" s="4"/>
      <c r="H30" s="3"/>
      <c r="I30" s="3"/>
      <c r="J30" s="4"/>
      <c r="K30" s="3"/>
      <c r="L30" s="3"/>
      <c r="M30" s="4"/>
      <c r="N30" s="3"/>
      <c r="O30" s="3"/>
      <c r="P30" s="4"/>
      <c r="Q30" s="3"/>
      <c r="R30" s="3"/>
      <c r="S30" s="4"/>
      <c r="T30" s="5"/>
      <c r="U30" s="6"/>
      <c r="V30" s="6"/>
      <c r="W30" s="6"/>
      <c r="X30" s="6"/>
    </row>
    <row r="31" spans="1:24" ht="6.75" customHeight="1" x14ac:dyDescent="0.25">
      <c r="A31" s="2"/>
      <c r="B31" s="17">
        <f>SUM(B26:B29)-SUM(C26:C29)</f>
        <v>0</v>
      </c>
      <c r="C31" s="17"/>
      <c r="D31" s="18">
        <f>IF(MOD(SUM(D26:D29),10)=0,0,10-MOD(SUM(D26:D29),10))</f>
        <v>0</v>
      </c>
      <c r="E31" s="17">
        <f t="shared" ref="E31" si="32">SUM(E26:E29)-SUM(F26:F29)</f>
        <v>0</v>
      </c>
      <c r="F31" s="17"/>
      <c r="G31" s="18">
        <f t="shared" ref="G31" si="33">IF(MOD(SUM(G26:G29),10)=0,0,10-MOD(SUM(G26:G29),10))</f>
        <v>0</v>
      </c>
      <c r="H31" s="17">
        <f t="shared" ref="H31" si="34">SUM(H26:H29)-SUM(I26:I29)</f>
        <v>0</v>
      </c>
      <c r="I31" s="17"/>
      <c r="J31" s="18">
        <f t="shared" ref="J31" si="35">IF(MOD(SUM(J26:J29),10)=0,0,10-MOD(SUM(J26:J29),10))</f>
        <v>0</v>
      </c>
      <c r="K31" s="17">
        <f t="shared" ref="K31" si="36">SUM(K26:K29)-SUM(L26:L29)</f>
        <v>0</v>
      </c>
      <c r="L31" s="17"/>
      <c r="M31" s="18">
        <f t="shared" ref="M31" si="37">IF(MOD(SUM(M26:M29),10)=0,0,10-MOD(SUM(M26:M29),10))</f>
        <v>0</v>
      </c>
      <c r="N31" s="17">
        <f t="shared" ref="N31" si="38">SUM(N26:N29)-SUM(O26:O29)</f>
        <v>0</v>
      </c>
      <c r="O31" s="17"/>
      <c r="P31" s="18">
        <f t="shared" ref="P31" si="39">IF(MOD(SUM(P26:P29),10)=0,0,10-MOD(SUM(P26:P29),10))</f>
        <v>0</v>
      </c>
      <c r="Q31" s="17">
        <f t="shared" ref="Q31" si="40">SUM(Q26:Q29)-SUM(R26:R29)</f>
        <v>0</v>
      </c>
      <c r="R31" s="17"/>
      <c r="S31" s="18">
        <f t="shared" ref="S31" si="41">IF(MOD(SUM(S26:S29),10)=0,0,10-MOD(SUM(S26:S29),10))</f>
        <v>0</v>
      </c>
      <c r="T31" s="5"/>
      <c r="U31" s="6"/>
      <c r="V31" s="6"/>
      <c r="W31" s="6"/>
      <c r="X31" s="6"/>
    </row>
    <row r="32" spans="1:24" ht="9" customHeight="1" thickBot="1" x14ac:dyDescent="0.3"/>
    <row r="33" spans="1:24" hidden="1" thickBot="1" x14ac:dyDescent="0.35"/>
    <row r="34" spans="1:24" ht="18.75" x14ac:dyDescent="0.3">
      <c r="A34" s="48" t="s">
        <v>16</v>
      </c>
      <c r="B34" s="102" t="s">
        <v>1</v>
      </c>
      <c r="C34" s="103"/>
      <c r="D34" s="104"/>
      <c r="E34" s="102" t="s">
        <v>5</v>
      </c>
      <c r="F34" s="103"/>
      <c r="G34" s="104"/>
      <c r="H34" s="102" t="s">
        <v>6</v>
      </c>
      <c r="I34" s="103"/>
      <c r="J34" s="104"/>
      <c r="K34" s="102" t="s">
        <v>7</v>
      </c>
      <c r="L34" s="103"/>
      <c r="M34" s="104"/>
      <c r="N34" s="102" t="s">
        <v>8</v>
      </c>
      <c r="O34" s="103"/>
      <c r="P34" s="104"/>
      <c r="Q34" s="102" t="s">
        <v>9</v>
      </c>
      <c r="R34" s="103"/>
      <c r="S34" s="104"/>
      <c r="T34" s="105" t="s">
        <v>10</v>
      </c>
      <c r="U34" s="106"/>
      <c r="V34" s="106"/>
      <c r="W34" s="106"/>
      <c r="X34" s="107"/>
    </row>
    <row r="35" spans="1:24" ht="15.75" x14ac:dyDescent="0.25">
      <c r="A35" s="49" t="s">
        <v>42</v>
      </c>
      <c r="B35" s="99" t="s">
        <v>2</v>
      </c>
      <c r="C35" s="95" t="s">
        <v>3</v>
      </c>
      <c r="D35" s="97" t="s">
        <v>4</v>
      </c>
      <c r="E35" s="99" t="s">
        <v>2</v>
      </c>
      <c r="F35" s="95" t="s">
        <v>3</v>
      </c>
      <c r="G35" s="97" t="s">
        <v>4</v>
      </c>
      <c r="H35" s="99" t="s">
        <v>2</v>
      </c>
      <c r="I35" s="95" t="s">
        <v>3</v>
      </c>
      <c r="J35" s="97" t="s">
        <v>4</v>
      </c>
      <c r="K35" s="99" t="s">
        <v>2</v>
      </c>
      <c r="L35" s="95" t="s">
        <v>3</v>
      </c>
      <c r="M35" s="97" t="s">
        <v>4</v>
      </c>
      <c r="N35" s="99" t="s">
        <v>2</v>
      </c>
      <c r="O35" s="95" t="s">
        <v>3</v>
      </c>
      <c r="P35" s="97" t="s">
        <v>4</v>
      </c>
      <c r="Q35" s="99" t="s">
        <v>2</v>
      </c>
      <c r="R35" s="95" t="s">
        <v>3</v>
      </c>
      <c r="S35" s="97" t="s">
        <v>4</v>
      </c>
      <c r="T35" s="108" t="s">
        <v>11</v>
      </c>
      <c r="U35" s="110" t="s">
        <v>12</v>
      </c>
      <c r="V35" s="15"/>
      <c r="W35" s="15"/>
      <c r="X35" s="112" t="s">
        <v>13</v>
      </c>
    </row>
    <row r="36" spans="1:24" ht="15.75" x14ac:dyDescent="0.25">
      <c r="A36" s="50" t="s">
        <v>34</v>
      </c>
      <c r="B36" s="100"/>
      <c r="C36" s="96"/>
      <c r="D36" s="98"/>
      <c r="E36" s="100"/>
      <c r="F36" s="96"/>
      <c r="G36" s="98"/>
      <c r="H36" s="100"/>
      <c r="I36" s="96"/>
      <c r="J36" s="98"/>
      <c r="K36" s="100"/>
      <c r="L36" s="96"/>
      <c r="M36" s="98"/>
      <c r="N36" s="100"/>
      <c r="O36" s="96"/>
      <c r="P36" s="98"/>
      <c r="Q36" s="100"/>
      <c r="R36" s="96"/>
      <c r="S36" s="98"/>
      <c r="T36" s="109"/>
      <c r="U36" s="111"/>
      <c r="V36" s="16"/>
      <c r="W36" s="16"/>
      <c r="X36" s="113"/>
    </row>
    <row r="37" spans="1:24" ht="15.75" x14ac:dyDescent="0.25">
      <c r="A37" s="46" t="s">
        <v>24</v>
      </c>
      <c r="B37" s="60">
        <v>72</v>
      </c>
      <c r="C37" s="61">
        <v>54</v>
      </c>
      <c r="D37" s="62">
        <v>10</v>
      </c>
      <c r="E37" s="60">
        <v>64</v>
      </c>
      <c r="F37" s="61">
        <v>47</v>
      </c>
      <c r="G37" s="62">
        <v>10</v>
      </c>
      <c r="H37" s="60">
        <v>0</v>
      </c>
      <c r="I37" s="61">
        <v>0</v>
      </c>
      <c r="J37" s="62">
        <v>0</v>
      </c>
      <c r="K37" s="60">
        <v>55</v>
      </c>
      <c r="L37" s="61">
        <v>52</v>
      </c>
      <c r="M37" s="62">
        <v>9</v>
      </c>
      <c r="N37" s="60"/>
      <c r="O37" s="61"/>
      <c r="P37" s="62"/>
      <c r="Q37" s="60"/>
      <c r="R37" s="61"/>
      <c r="S37" s="62"/>
      <c r="T37" s="7">
        <f>B37+E37+H37+K37+N37+Q37-C37-F37-I37-L37-O37-R37</f>
        <v>38</v>
      </c>
      <c r="U37" s="8">
        <f>D37+G37+J37+M37+P37+S37</f>
        <v>29</v>
      </c>
      <c r="V37" s="9">
        <f>U37*1000+T37</f>
        <v>29038</v>
      </c>
      <c r="W37" s="9">
        <f>LARGE(V$37:V$40,1)</f>
        <v>29038</v>
      </c>
      <c r="X37" s="10" t="str">
        <f>IF(U37=0,"",IF(V37=W$37,"1st",IF(V37=W$38,"2nd",IF(V37=W$39,"3rd"," "))))</f>
        <v>1st</v>
      </c>
    </row>
    <row r="38" spans="1:24" ht="15.75" x14ac:dyDescent="0.25">
      <c r="A38" s="46" t="s">
        <v>18</v>
      </c>
      <c r="B38" s="60">
        <v>0</v>
      </c>
      <c r="C38" s="61">
        <v>0</v>
      </c>
      <c r="D38" s="62">
        <v>0</v>
      </c>
      <c r="E38" s="60">
        <v>47</v>
      </c>
      <c r="F38" s="61">
        <v>64</v>
      </c>
      <c r="G38" s="62">
        <v>0</v>
      </c>
      <c r="H38" s="60">
        <v>52</v>
      </c>
      <c r="I38" s="61">
        <v>47</v>
      </c>
      <c r="J38" s="62">
        <v>9</v>
      </c>
      <c r="K38" s="60">
        <v>0</v>
      </c>
      <c r="L38" s="61">
        <v>0</v>
      </c>
      <c r="M38" s="62">
        <v>0</v>
      </c>
      <c r="N38" s="60"/>
      <c r="O38" s="61"/>
      <c r="P38" s="62"/>
      <c r="Q38" s="60"/>
      <c r="R38" s="61"/>
      <c r="S38" s="62"/>
      <c r="T38" s="7">
        <f t="shared" ref="T38:T40" si="42">B38+E38+H38+K38+N38+Q38-C38-F38-I38-L38-O38-R38</f>
        <v>-12</v>
      </c>
      <c r="U38" s="8">
        <f t="shared" ref="U38:U40" si="43">D38+G38+J38+M38+P38+S38</f>
        <v>9</v>
      </c>
      <c r="V38" s="9">
        <f t="shared" ref="V38:V40" si="44">U38*1000+T38</f>
        <v>8988</v>
      </c>
      <c r="W38" s="9">
        <f>LARGE(V$37:V$40,2)</f>
        <v>8988</v>
      </c>
      <c r="X38" s="10" t="str">
        <f t="shared" ref="X38:X40" si="45">IF(U38=0,"",IF(V38=W$37,"1st",IF(V38=W$38,"2nd",IF(V38=W$39,"3rd"," "))))</f>
        <v>2nd</v>
      </c>
    </row>
    <row r="39" spans="1:24" ht="15.75" x14ac:dyDescent="0.25">
      <c r="A39" s="72" t="s">
        <v>77</v>
      </c>
      <c r="B39" s="60">
        <v>54</v>
      </c>
      <c r="C39" s="61">
        <v>72</v>
      </c>
      <c r="D39" s="62">
        <v>0</v>
      </c>
      <c r="E39" s="60">
        <v>0</v>
      </c>
      <c r="F39" s="61">
        <v>0</v>
      </c>
      <c r="G39" s="62">
        <v>0</v>
      </c>
      <c r="H39" s="60">
        <v>47</v>
      </c>
      <c r="I39" s="61">
        <v>52</v>
      </c>
      <c r="J39" s="62">
        <v>1</v>
      </c>
      <c r="K39" s="60">
        <v>52</v>
      </c>
      <c r="L39" s="61">
        <v>55</v>
      </c>
      <c r="M39" s="62">
        <v>1</v>
      </c>
      <c r="N39" s="60"/>
      <c r="O39" s="61"/>
      <c r="P39" s="62"/>
      <c r="Q39" s="60"/>
      <c r="R39" s="61"/>
      <c r="S39" s="62"/>
      <c r="T39" s="7">
        <f t="shared" si="42"/>
        <v>-26</v>
      </c>
      <c r="U39" s="8">
        <f t="shared" si="43"/>
        <v>2</v>
      </c>
      <c r="V39" s="9">
        <f t="shared" si="44"/>
        <v>1974</v>
      </c>
      <c r="W39" s="9">
        <f>LARGE(V$37:V$40,3)</f>
        <v>1974</v>
      </c>
      <c r="X39" s="10" t="str">
        <f t="shared" si="45"/>
        <v>3rd</v>
      </c>
    </row>
    <row r="40" spans="1:24" ht="16.5" thickBot="1" x14ac:dyDescent="0.3">
      <c r="A40" s="47" t="s">
        <v>66</v>
      </c>
      <c r="B40" s="66">
        <v>0</v>
      </c>
      <c r="C40" s="67">
        <v>0</v>
      </c>
      <c r="D40" s="68">
        <v>0</v>
      </c>
      <c r="E40" s="66">
        <v>0</v>
      </c>
      <c r="F40" s="67">
        <v>0</v>
      </c>
      <c r="G40" s="68">
        <v>0</v>
      </c>
      <c r="H40" s="66">
        <v>0</v>
      </c>
      <c r="I40" s="67">
        <v>0</v>
      </c>
      <c r="J40" s="68">
        <v>0</v>
      </c>
      <c r="K40" s="66">
        <v>0</v>
      </c>
      <c r="L40" s="67">
        <v>0</v>
      </c>
      <c r="M40" s="68">
        <v>0</v>
      </c>
      <c r="N40" s="66"/>
      <c r="O40" s="67"/>
      <c r="P40" s="68"/>
      <c r="Q40" s="66"/>
      <c r="R40" s="67"/>
      <c r="S40" s="68"/>
      <c r="T40" s="11">
        <f t="shared" si="42"/>
        <v>0</v>
      </c>
      <c r="U40" s="12">
        <f t="shared" si="43"/>
        <v>0</v>
      </c>
      <c r="V40" s="13">
        <f t="shared" si="44"/>
        <v>0</v>
      </c>
      <c r="W40" s="13"/>
      <c r="X40" s="14" t="str">
        <f t="shared" si="45"/>
        <v/>
      </c>
    </row>
    <row r="41" spans="1:24" ht="1.9" customHeight="1" x14ac:dyDescent="0.25">
      <c r="A41" s="2"/>
      <c r="B41" s="3"/>
      <c r="C41" s="3"/>
      <c r="D41" s="4"/>
      <c r="E41" s="3"/>
      <c r="F41" s="3"/>
      <c r="G41" s="4"/>
      <c r="H41" s="3"/>
      <c r="I41" s="3"/>
      <c r="J41" s="4"/>
      <c r="K41" s="3"/>
      <c r="L41" s="3"/>
      <c r="M41" s="4"/>
      <c r="N41" s="3"/>
      <c r="O41" s="3"/>
      <c r="P41" s="4"/>
      <c r="Q41" s="3"/>
      <c r="R41" s="3"/>
      <c r="S41" s="4"/>
      <c r="T41" s="5"/>
      <c r="U41" s="6"/>
      <c r="V41" s="6"/>
      <c r="W41" s="6"/>
      <c r="X41" s="6"/>
    </row>
    <row r="42" spans="1:24" ht="6.6" customHeight="1" x14ac:dyDescent="0.25">
      <c r="A42" s="2"/>
      <c r="B42" s="17">
        <f>SUM(B37:B40)-SUM(C37:C40)</f>
        <v>0</v>
      </c>
      <c r="C42" s="17"/>
      <c r="D42" s="18">
        <f>IF(MOD(SUM(D37:D40),10)=0,0,10-MOD(SUM(D37:D40),10))</f>
        <v>0</v>
      </c>
      <c r="E42" s="17">
        <f t="shared" ref="E42" si="46">SUM(E37:E40)-SUM(F37:F40)</f>
        <v>0</v>
      </c>
      <c r="F42" s="17"/>
      <c r="G42" s="18">
        <f t="shared" ref="G42" si="47">IF(MOD(SUM(G37:G40),10)=0,0,10-MOD(SUM(G37:G40),10))</f>
        <v>0</v>
      </c>
      <c r="H42" s="17">
        <f t="shared" ref="H42" si="48">SUM(H37:H40)-SUM(I37:I40)</f>
        <v>0</v>
      </c>
      <c r="I42" s="17"/>
      <c r="J42" s="18">
        <f t="shared" ref="J42" si="49">IF(MOD(SUM(J37:J40),10)=0,0,10-MOD(SUM(J37:J40),10))</f>
        <v>0</v>
      </c>
      <c r="K42" s="17">
        <f t="shared" ref="K42" si="50">SUM(K37:K40)-SUM(L37:L40)</f>
        <v>0</v>
      </c>
      <c r="L42" s="17"/>
      <c r="M42" s="18">
        <f t="shared" ref="M42" si="51">IF(MOD(SUM(M37:M40),10)=0,0,10-MOD(SUM(M37:M40),10))</f>
        <v>0</v>
      </c>
      <c r="N42" s="17">
        <f t="shared" ref="N42" si="52">SUM(N37:N40)-SUM(O37:O40)</f>
        <v>0</v>
      </c>
      <c r="O42" s="17"/>
      <c r="P42" s="18">
        <f t="shared" ref="P42" si="53">IF(MOD(SUM(P37:P40),10)=0,0,10-MOD(SUM(P37:P40),10))</f>
        <v>0</v>
      </c>
      <c r="Q42" s="17">
        <f t="shared" ref="Q42" si="54">SUM(Q37:Q40)-SUM(R37:R40)</f>
        <v>0</v>
      </c>
      <c r="R42" s="17"/>
      <c r="S42" s="18">
        <f t="shared" ref="S42" si="55">IF(MOD(SUM(S37:S40),10)=0,0,10-MOD(SUM(S37:S40),10))</f>
        <v>0</v>
      </c>
      <c r="T42" s="5"/>
      <c r="U42" s="6"/>
      <c r="V42" s="6"/>
      <c r="W42" s="6"/>
      <c r="X42" s="6"/>
    </row>
    <row r="43" spans="1:24" ht="9" customHeight="1" x14ac:dyDescent="0.25"/>
    <row r="44" spans="1:24" ht="14.45" hidden="1" x14ac:dyDescent="0.3"/>
  </sheetData>
  <sheetProtection selectLockedCells="1"/>
  <mergeCells count="113">
    <mergeCell ref="T35:T36"/>
    <mergeCell ref="U35:U36"/>
    <mergeCell ref="X35:X36"/>
    <mergeCell ref="N35:N36"/>
    <mergeCell ref="O35:O36"/>
    <mergeCell ref="P35:P36"/>
    <mergeCell ref="Q35:Q36"/>
    <mergeCell ref="R35:R36"/>
    <mergeCell ref="S35:S36"/>
    <mergeCell ref="H35:H36"/>
    <mergeCell ref="I35:I36"/>
    <mergeCell ref="J35:J36"/>
    <mergeCell ref="K35:K36"/>
    <mergeCell ref="L35:L36"/>
    <mergeCell ref="M35:M36"/>
    <mergeCell ref="B35:B36"/>
    <mergeCell ref="C35:C36"/>
    <mergeCell ref="D35:D36"/>
    <mergeCell ref="E35:E36"/>
    <mergeCell ref="F35:F36"/>
    <mergeCell ref="G35:G36"/>
    <mergeCell ref="T24:T25"/>
    <mergeCell ref="U24:U25"/>
    <mergeCell ref="X24:X25"/>
    <mergeCell ref="B34:D34"/>
    <mergeCell ref="E34:G34"/>
    <mergeCell ref="H34:J34"/>
    <mergeCell ref="K34:M34"/>
    <mergeCell ref="N34:P34"/>
    <mergeCell ref="Q34:S34"/>
    <mergeCell ref="T34:X34"/>
    <mergeCell ref="N24:N25"/>
    <mergeCell ref="O24:O25"/>
    <mergeCell ref="P24:P25"/>
    <mergeCell ref="Q24:Q25"/>
    <mergeCell ref="R24:R25"/>
    <mergeCell ref="S24:S25"/>
    <mergeCell ref="H24:H25"/>
    <mergeCell ref="I24:I25"/>
    <mergeCell ref="J24:J25"/>
    <mergeCell ref="K24:K25"/>
    <mergeCell ref="L24:L25"/>
    <mergeCell ref="M24:M25"/>
    <mergeCell ref="B24:B25"/>
    <mergeCell ref="C24:C25"/>
    <mergeCell ref="D24:D25"/>
    <mergeCell ref="E24:E25"/>
    <mergeCell ref="F24:F25"/>
    <mergeCell ref="G24:G25"/>
    <mergeCell ref="T14:T15"/>
    <mergeCell ref="U14:U15"/>
    <mergeCell ref="X14:X15"/>
    <mergeCell ref="B23:D23"/>
    <mergeCell ref="E23:G23"/>
    <mergeCell ref="H23:J23"/>
    <mergeCell ref="K23:M23"/>
    <mergeCell ref="N23:P23"/>
    <mergeCell ref="Q23:S23"/>
    <mergeCell ref="T23:X23"/>
    <mergeCell ref="N14:N15"/>
    <mergeCell ref="O14:O15"/>
    <mergeCell ref="P14:P15"/>
    <mergeCell ref="Q14:Q15"/>
    <mergeCell ref="R14:R15"/>
    <mergeCell ref="S14:S15"/>
    <mergeCell ref="H14:H15"/>
    <mergeCell ref="I14:I15"/>
    <mergeCell ref="J14:J15"/>
    <mergeCell ref="K14:K15"/>
    <mergeCell ref="L14:L15"/>
    <mergeCell ref="M14:M15"/>
    <mergeCell ref="B14:B15"/>
    <mergeCell ref="C14:C15"/>
    <mergeCell ref="D14:D15"/>
    <mergeCell ref="E14:E15"/>
    <mergeCell ref="F14:F15"/>
    <mergeCell ref="G14:G15"/>
    <mergeCell ref="T4:T5"/>
    <mergeCell ref="E4:E5"/>
    <mergeCell ref="F4:F5"/>
    <mergeCell ref="G4:G5"/>
    <mergeCell ref="B13:D13"/>
    <mergeCell ref="E13:G13"/>
    <mergeCell ref="H13:J13"/>
    <mergeCell ref="K13:M13"/>
    <mergeCell ref="N13:P13"/>
    <mergeCell ref="Q13:S13"/>
    <mergeCell ref="T13:X13"/>
    <mergeCell ref="N4:N5"/>
    <mergeCell ref="O4:O5"/>
    <mergeCell ref="P4:P5"/>
    <mergeCell ref="Q4:Q5"/>
    <mergeCell ref="R4:R5"/>
    <mergeCell ref="A1:X1"/>
    <mergeCell ref="B3:D3"/>
    <mergeCell ref="E3:G3"/>
    <mergeCell ref="H3:J3"/>
    <mergeCell ref="K3:M3"/>
    <mergeCell ref="N3:P3"/>
    <mergeCell ref="Q3:S3"/>
    <mergeCell ref="T3:X3"/>
    <mergeCell ref="U4:U5"/>
    <mergeCell ref="X4:X5"/>
    <mergeCell ref="S4:S5"/>
    <mergeCell ref="H4:H5"/>
    <mergeCell ref="I4:I5"/>
    <mergeCell ref="J4:J5"/>
    <mergeCell ref="K4:K5"/>
    <mergeCell ref="L4:L5"/>
    <mergeCell ref="M4:M5"/>
    <mergeCell ref="B4:B5"/>
    <mergeCell ref="C4:C5"/>
    <mergeCell ref="D4:D5"/>
  </mergeCells>
  <conditionalFormatting sqref="B11:S11">
    <cfRule type="cellIs" dxfId="28" priority="12" operator="equal">
      <formula>0</formula>
    </cfRule>
  </conditionalFormatting>
  <conditionalFormatting sqref="T6:W9">
    <cfRule type="cellIs" dxfId="27" priority="10" operator="equal">
      <formula>0</formula>
    </cfRule>
    <cfRule type="cellIs" priority="11" operator="equal">
      <formula>0</formula>
    </cfRule>
  </conditionalFormatting>
  <conditionalFormatting sqref="B21:S21">
    <cfRule type="cellIs" dxfId="26" priority="9" operator="equal">
      <formula>0</formula>
    </cfRule>
  </conditionalFormatting>
  <conditionalFormatting sqref="T16:W19">
    <cfRule type="cellIs" dxfId="25" priority="7" operator="equal">
      <formula>0</formula>
    </cfRule>
    <cfRule type="cellIs" priority="8" operator="equal">
      <formula>0</formula>
    </cfRule>
  </conditionalFormatting>
  <conditionalFormatting sqref="B31:S31">
    <cfRule type="cellIs" dxfId="24" priority="6" operator="equal">
      <formula>0</formula>
    </cfRule>
  </conditionalFormatting>
  <conditionalFormatting sqref="T26:W29">
    <cfRule type="cellIs" dxfId="23" priority="4" operator="equal">
      <formula>0</formula>
    </cfRule>
    <cfRule type="cellIs" priority="5" operator="equal">
      <formula>0</formula>
    </cfRule>
  </conditionalFormatting>
  <conditionalFormatting sqref="B42:S42">
    <cfRule type="cellIs" dxfId="22" priority="3" operator="equal">
      <formula>0</formula>
    </cfRule>
  </conditionalFormatting>
  <conditionalFormatting sqref="T37:W40">
    <cfRule type="cellIs" dxfId="21" priority="1" operator="equal">
      <formula>0</formula>
    </cfRule>
    <cfRule type="cellIs" priority="2" operator="equal">
      <formula>0</formula>
    </cfRule>
  </conditionalFormatting>
  <pageMargins left="0.19685039370078741" right="0" top="0.23622047244094491" bottom="0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showGridLines="0" zoomScaleNormal="100" workbookViewId="0">
      <selection sqref="A1:U1"/>
    </sheetView>
  </sheetViews>
  <sheetFormatPr defaultColWidth="9.140625" defaultRowHeight="15" x14ac:dyDescent="0.25"/>
  <cols>
    <col min="1" max="1" width="25" style="1" customWidth="1"/>
    <col min="2" max="3" width="5" style="59" customWidth="1"/>
    <col min="4" max="4" width="7.28515625" style="59" customWidth="1"/>
    <col min="5" max="6" width="5" style="59" customWidth="1"/>
    <col min="7" max="7" width="7.28515625" style="59" customWidth="1"/>
    <col min="8" max="9" width="5" style="59" customWidth="1"/>
    <col min="10" max="10" width="7.28515625" style="59" customWidth="1"/>
    <col min="11" max="12" width="5" style="59" customWidth="1"/>
    <col min="13" max="13" width="7.28515625" style="59" customWidth="1"/>
    <col min="14" max="15" width="5" style="59" customWidth="1"/>
    <col min="16" max="16" width="7.28515625" style="59" customWidth="1"/>
    <col min="17" max="18" width="8.28515625" style="59" customWidth="1"/>
    <col min="19" max="20" width="5.5703125" style="59" hidden="1" customWidth="1"/>
    <col min="21" max="21" width="6.140625" style="59" customWidth="1"/>
    <col min="22" max="16384" width="9.140625" style="1"/>
  </cols>
  <sheetData>
    <row r="1" spans="1:21" ht="21" customHeight="1" x14ac:dyDescent="0.3">
      <c r="A1" s="114" t="s">
        <v>78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</row>
    <row r="2" spans="1:21" ht="6" customHeight="1" thickBot="1" x14ac:dyDescent="0.35"/>
    <row r="3" spans="1:21" ht="15" customHeight="1" x14ac:dyDescent="0.35">
      <c r="A3" s="38" t="s">
        <v>14</v>
      </c>
      <c r="B3" s="115" t="s">
        <v>1</v>
      </c>
      <c r="C3" s="116"/>
      <c r="D3" s="117"/>
      <c r="E3" s="115" t="s">
        <v>5</v>
      </c>
      <c r="F3" s="116"/>
      <c r="G3" s="117"/>
      <c r="H3" s="115" t="s">
        <v>6</v>
      </c>
      <c r="I3" s="116"/>
      <c r="J3" s="117"/>
      <c r="K3" s="121"/>
      <c r="L3" s="122"/>
      <c r="M3" s="123"/>
      <c r="N3" s="121"/>
      <c r="O3" s="122"/>
      <c r="P3" s="123"/>
      <c r="Q3" s="118" t="s">
        <v>10</v>
      </c>
      <c r="R3" s="119"/>
      <c r="S3" s="119"/>
      <c r="T3" s="119"/>
      <c r="U3" s="120"/>
    </row>
    <row r="4" spans="1:21" ht="7.15" customHeight="1" x14ac:dyDescent="0.25">
      <c r="A4" s="141" t="s">
        <v>34</v>
      </c>
      <c r="B4" s="99" t="s">
        <v>2</v>
      </c>
      <c r="C4" s="95" t="s">
        <v>3</v>
      </c>
      <c r="D4" s="97" t="s">
        <v>4</v>
      </c>
      <c r="E4" s="99" t="s">
        <v>2</v>
      </c>
      <c r="F4" s="95" t="s">
        <v>3</v>
      </c>
      <c r="G4" s="97" t="s">
        <v>4</v>
      </c>
      <c r="H4" s="99" t="s">
        <v>2</v>
      </c>
      <c r="I4" s="95" t="s">
        <v>3</v>
      </c>
      <c r="J4" s="97" t="s">
        <v>4</v>
      </c>
      <c r="K4" s="124"/>
      <c r="L4" s="126"/>
      <c r="M4" s="128"/>
      <c r="N4" s="124"/>
      <c r="O4" s="126"/>
      <c r="P4" s="128"/>
      <c r="Q4" s="108" t="s">
        <v>11</v>
      </c>
      <c r="R4" s="110" t="s">
        <v>12</v>
      </c>
      <c r="S4" s="15"/>
      <c r="T4" s="15"/>
      <c r="U4" s="112" t="s">
        <v>13</v>
      </c>
    </row>
    <row r="5" spans="1:21" ht="7.15" customHeight="1" x14ac:dyDescent="0.25">
      <c r="A5" s="142"/>
      <c r="B5" s="100"/>
      <c r="C5" s="96"/>
      <c r="D5" s="98"/>
      <c r="E5" s="100"/>
      <c r="F5" s="96"/>
      <c r="G5" s="98"/>
      <c r="H5" s="100"/>
      <c r="I5" s="96"/>
      <c r="J5" s="98"/>
      <c r="K5" s="125"/>
      <c r="L5" s="127"/>
      <c r="M5" s="129"/>
      <c r="N5" s="125"/>
      <c r="O5" s="127"/>
      <c r="P5" s="129"/>
      <c r="Q5" s="109"/>
      <c r="R5" s="111"/>
      <c r="S5" s="16"/>
      <c r="T5" s="16"/>
      <c r="U5" s="113"/>
    </row>
    <row r="6" spans="1:21" ht="14.45" customHeight="1" x14ac:dyDescent="0.3">
      <c r="A6" s="36" t="s">
        <v>79</v>
      </c>
      <c r="B6" s="63"/>
      <c r="C6" s="64"/>
      <c r="D6" s="65"/>
      <c r="E6" s="60"/>
      <c r="F6" s="61"/>
      <c r="G6" s="62"/>
      <c r="H6" s="63"/>
      <c r="I6" s="64"/>
      <c r="J6" s="65"/>
      <c r="K6" s="75"/>
      <c r="L6" s="76"/>
      <c r="M6" s="77"/>
      <c r="N6" s="75"/>
      <c r="O6" s="76"/>
      <c r="P6" s="77"/>
      <c r="Q6" s="7">
        <f>B6+E6+H6-C6-F6-I6</f>
        <v>0</v>
      </c>
      <c r="R6" s="8">
        <f>D6+G6+J6</f>
        <v>0</v>
      </c>
      <c r="S6" s="9">
        <f>R6*1000+Q6</f>
        <v>0</v>
      </c>
      <c r="T6" s="9" t="e">
        <f>LARGE(#REF!,1)</f>
        <v>#REF!</v>
      </c>
      <c r="U6" s="10" t="str">
        <f>IF(R6=0,"",IF(S6=#REF!,"1st",IF(S6=#REF!,"2nd",IF(S6=#REF!,"3rd"," "))))</f>
        <v/>
      </c>
    </row>
    <row r="7" spans="1:21" ht="14.45" customHeight="1" x14ac:dyDescent="0.3">
      <c r="A7" s="73" t="s">
        <v>80</v>
      </c>
      <c r="B7" s="60"/>
      <c r="C7" s="61"/>
      <c r="D7" s="62"/>
      <c r="E7" s="60"/>
      <c r="F7" s="61"/>
      <c r="G7" s="62"/>
      <c r="H7" s="60"/>
      <c r="I7" s="61"/>
      <c r="J7" s="62"/>
      <c r="K7" s="75"/>
      <c r="L7" s="76"/>
      <c r="M7" s="77"/>
      <c r="N7" s="75"/>
      <c r="O7" s="76"/>
      <c r="P7" s="77"/>
      <c r="Q7" s="7">
        <f t="shared" ref="Q7:Q8" si="0">B7+E7+H7-C7-F7-I7</f>
        <v>0</v>
      </c>
      <c r="R7" s="8">
        <f t="shared" ref="R7:R8" si="1">D7+G7+J7</f>
        <v>0</v>
      </c>
      <c r="S7" s="74"/>
      <c r="T7" s="74"/>
      <c r="U7" s="10" t="str">
        <f>IF(R7=0,"",IF(S7=#REF!,"1st",IF(S7=#REF!,"2nd",IF(S7=#REF!,"3rd"," "))))</f>
        <v/>
      </c>
    </row>
    <row r="8" spans="1:21" ht="14.45" customHeight="1" x14ac:dyDescent="0.3">
      <c r="A8" s="73" t="s">
        <v>81</v>
      </c>
      <c r="B8" s="63"/>
      <c r="C8" s="64"/>
      <c r="D8" s="65"/>
      <c r="E8" s="63"/>
      <c r="F8" s="64"/>
      <c r="G8" s="65"/>
      <c r="H8" s="60"/>
      <c r="I8" s="61"/>
      <c r="J8" s="62"/>
      <c r="K8" s="75"/>
      <c r="L8" s="76"/>
      <c r="M8" s="77"/>
      <c r="N8" s="75"/>
      <c r="O8" s="76"/>
      <c r="P8" s="77"/>
      <c r="Q8" s="7">
        <f t="shared" si="0"/>
        <v>0</v>
      </c>
      <c r="R8" s="8">
        <f t="shared" si="1"/>
        <v>0</v>
      </c>
      <c r="S8" s="74"/>
      <c r="T8" s="74"/>
      <c r="U8" s="10" t="str">
        <f>IF(R8=0,"",IF(S8=#REF!,"1st",IF(S8=#REF!,"2nd",IF(S8=#REF!,"3rd"," "))))</f>
        <v/>
      </c>
    </row>
    <row r="9" spans="1:21" ht="14.45" customHeight="1" thickBot="1" x14ac:dyDescent="0.35">
      <c r="A9" s="37" t="s">
        <v>82</v>
      </c>
      <c r="B9" s="66"/>
      <c r="C9" s="67"/>
      <c r="D9" s="68"/>
      <c r="E9" s="69"/>
      <c r="F9" s="70"/>
      <c r="G9" s="71"/>
      <c r="H9" s="69"/>
      <c r="I9" s="70"/>
      <c r="J9" s="71"/>
      <c r="K9" s="78"/>
      <c r="L9" s="79"/>
      <c r="M9" s="80"/>
      <c r="N9" s="78"/>
      <c r="O9" s="79"/>
      <c r="P9" s="80"/>
      <c r="Q9" s="11">
        <f>B9+E9+H9-C9-F9-I9</f>
        <v>0</v>
      </c>
      <c r="R9" s="12">
        <f>D9+G9+J9</f>
        <v>0</v>
      </c>
      <c r="S9" s="13">
        <f t="shared" ref="S9" si="2">R9*1000+Q9</f>
        <v>0</v>
      </c>
      <c r="T9" s="13" t="e">
        <f>LARGE(#REF!,2)</f>
        <v>#REF!</v>
      </c>
      <c r="U9" s="14" t="str">
        <f>IF(R9=0,"",IF(S9=#REF!,"1st",IF(S9=#REF!,"2nd",IF(S9=#REF!,"3rd"," "))))</f>
        <v/>
      </c>
    </row>
    <row r="10" spans="1:21" ht="1.9" customHeight="1" x14ac:dyDescent="0.3">
      <c r="A10" s="2"/>
      <c r="B10" s="3"/>
      <c r="C10" s="3"/>
      <c r="D10" s="4"/>
      <c r="E10" s="3"/>
      <c r="F10" s="3"/>
      <c r="G10" s="4"/>
      <c r="H10" s="3"/>
      <c r="I10" s="3"/>
      <c r="J10" s="4"/>
      <c r="K10" s="3"/>
      <c r="L10" s="3"/>
      <c r="M10" s="4"/>
      <c r="N10" s="3"/>
      <c r="O10" s="3"/>
      <c r="P10" s="4"/>
      <c r="Q10" s="5"/>
      <c r="R10" s="6"/>
      <c r="S10" s="6"/>
      <c r="T10" s="6"/>
      <c r="U10" s="6"/>
    </row>
    <row r="11" spans="1:21" ht="4.9000000000000004" customHeight="1" x14ac:dyDescent="0.3">
      <c r="A11" s="2"/>
      <c r="B11" s="17">
        <f>SUM(B6:B9)-SUM(C6:C9)</f>
        <v>0</v>
      </c>
      <c r="C11" s="17"/>
      <c r="D11" s="18">
        <f>IF(MOD(SUM(D6:D9),10)=0,0,10-MOD(SUM(D6:D9),10))</f>
        <v>0</v>
      </c>
      <c r="E11" s="17">
        <f>SUM(E6:E9)-SUM(F6:F9)</f>
        <v>0</v>
      </c>
      <c r="F11" s="17"/>
      <c r="G11" s="18">
        <f>IF(MOD(SUM(G6:G9),10)=0,0,10-MOD(SUM(G6:G9),10))</f>
        <v>0</v>
      </c>
      <c r="H11" s="17">
        <f>SUM(H6:H9)-SUM(I6:I9)</f>
        <v>0</v>
      </c>
      <c r="I11" s="17"/>
      <c r="J11" s="18">
        <f>IF(MOD(SUM(J6:J9),10)=0,0,10-MOD(SUM(J6:J9),10))</f>
        <v>0</v>
      </c>
      <c r="K11" s="17">
        <f>SUM(K6:K9)-SUM(L6:L9)</f>
        <v>0</v>
      </c>
      <c r="L11" s="17"/>
      <c r="M11" s="18">
        <f>IF(MOD(SUM(M6:M9),10)=0,0,10-MOD(SUM(M6:M9),10))</f>
        <v>0</v>
      </c>
      <c r="N11" s="17">
        <f>SUM(N6:N9)-SUM(O6:O9)</f>
        <v>0</v>
      </c>
      <c r="O11" s="17"/>
      <c r="P11" s="18">
        <f>IF(MOD(SUM(P6:P9),10)=0,0,10-MOD(SUM(P6:P9),10))</f>
        <v>0</v>
      </c>
      <c r="Q11" s="5"/>
      <c r="R11" s="6"/>
      <c r="S11" s="6"/>
      <c r="T11" s="6"/>
      <c r="U11" s="6"/>
    </row>
    <row r="12" spans="1:21" ht="7.15" customHeight="1" thickBot="1" x14ac:dyDescent="0.35"/>
    <row r="13" spans="1:21" ht="15" customHeight="1" x14ac:dyDescent="0.35">
      <c r="A13" s="41" t="s">
        <v>15</v>
      </c>
      <c r="B13" s="115" t="s">
        <v>1</v>
      </c>
      <c r="C13" s="116"/>
      <c r="D13" s="117"/>
      <c r="E13" s="115" t="s">
        <v>5</v>
      </c>
      <c r="F13" s="116"/>
      <c r="G13" s="117"/>
      <c r="H13" s="115" t="s">
        <v>6</v>
      </c>
      <c r="I13" s="116"/>
      <c r="J13" s="117"/>
      <c r="K13" s="115" t="s">
        <v>7</v>
      </c>
      <c r="L13" s="116"/>
      <c r="M13" s="117"/>
      <c r="N13" s="115" t="s">
        <v>8</v>
      </c>
      <c r="O13" s="116"/>
      <c r="P13" s="117"/>
      <c r="Q13" s="118" t="s">
        <v>10</v>
      </c>
      <c r="R13" s="119"/>
      <c r="S13" s="119"/>
      <c r="T13" s="119"/>
      <c r="U13" s="120"/>
    </row>
    <row r="14" spans="1:21" ht="7.15" customHeight="1" x14ac:dyDescent="0.25">
      <c r="A14" s="141" t="s">
        <v>34</v>
      </c>
      <c r="B14" s="99" t="s">
        <v>2</v>
      </c>
      <c r="C14" s="95" t="s">
        <v>3</v>
      </c>
      <c r="D14" s="97" t="s">
        <v>4</v>
      </c>
      <c r="E14" s="99" t="s">
        <v>2</v>
      </c>
      <c r="F14" s="95" t="s">
        <v>3</v>
      </c>
      <c r="G14" s="97" t="s">
        <v>4</v>
      </c>
      <c r="H14" s="99" t="s">
        <v>2</v>
      </c>
      <c r="I14" s="95" t="s">
        <v>3</v>
      </c>
      <c r="J14" s="97" t="s">
        <v>4</v>
      </c>
      <c r="K14" s="99" t="s">
        <v>2</v>
      </c>
      <c r="L14" s="95" t="s">
        <v>3</v>
      </c>
      <c r="M14" s="97" t="s">
        <v>4</v>
      </c>
      <c r="N14" s="99" t="s">
        <v>2</v>
      </c>
      <c r="O14" s="95" t="s">
        <v>3</v>
      </c>
      <c r="P14" s="97" t="s">
        <v>4</v>
      </c>
      <c r="Q14" s="108" t="s">
        <v>11</v>
      </c>
      <c r="R14" s="110" t="s">
        <v>12</v>
      </c>
      <c r="S14" s="15"/>
      <c r="T14" s="15"/>
      <c r="U14" s="112" t="s">
        <v>13</v>
      </c>
    </row>
    <row r="15" spans="1:21" ht="7.15" customHeight="1" x14ac:dyDescent="0.25">
      <c r="A15" s="142"/>
      <c r="B15" s="100"/>
      <c r="C15" s="96"/>
      <c r="D15" s="98"/>
      <c r="E15" s="100"/>
      <c r="F15" s="96"/>
      <c r="G15" s="98"/>
      <c r="H15" s="100"/>
      <c r="I15" s="96"/>
      <c r="J15" s="98"/>
      <c r="K15" s="100"/>
      <c r="L15" s="96"/>
      <c r="M15" s="98"/>
      <c r="N15" s="100"/>
      <c r="O15" s="96"/>
      <c r="P15" s="98"/>
      <c r="Q15" s="109"/>
      <c r="R15" s="111"/>
      <c r="S15" s="16"/>
      <c r="T15" s="16"/>
      <c r="U15" s="113"/>
    </row>
    <row r="16" spans="1:21" ht="14.45" customHeight="1" x14ac:dyDescent="0.3">
      <c r="A16" s="39" t="s">
        <v>79</v>
      </c>
      <c r="B16" s="63"/>
      <c r="C16" s="64"/>
      <c r="D16" s="65"/>
      <c r="E16" s="22"/>
      <c r="F16" s="23"/>
      <c r="G16" s="24"/>
      <c r="H16" s="81"/>
      <c r="I16" s="82"/>
      <c r="J16" s="83"/>
      <c r="K16" s="60"/>
      <c r="L16" s="61"/>
      <c r="M16" s="62"/>
      <c r="N16" s="60"/>
      <c r="O16" s="61"/>
      <c r="P16" s="62"/>
      <c r="Q16" s="7">
        <f>B16+E16+H16-C16-F16-I16</f>
        <v>0</v>
      </c>
      <c r="R16" s="8">
        <f>D16+G16+J16</f>
        <v>0</v>
      </c>
      <c r="S16" s="9">
        <f>R16*1000+Q16</f>
        <v>0</v>
      </c>
      <c r="T16" s="9">
        <f>LARGE(S$16:S$21,1)</f>
        <v>0</v>
      </c>
      <c r="U16" s="10" t="str">
        <f>IF(R16=0,"",IF(S16=T$16,"1st",IF(S16=T$19,"2nd",IF(S16=T$20,"3rd"," "))))</f>
        <v/>
      </c>
    </row>
    <row r="17" spans="1:21" ht="14.45" customHeight="1" x14ac:dyDescent="0.3">
      <c r="A17" s="39" t="s">
        <v>80</v>
      </c>
      <c r="B17" s="60"/>
      <c r="C17" s="61"/>
      <c r="D17" s="62"/>
      <c r="E17" s="63"/>
      <c r="F17" s="64"/>
      <c r="G17" s="65"/>
      <c r="H17" s="81"/>
      <c r="I17" s="82"/>
      <c r="J17" s="83"/>
      <c r="K17" s="63"/>
      <c r="L17" s="64"/>
      <c r="M17" s="65"/>
      <c r="N17" s="81"/>
      <c r="O17" s="82"/>
      <c r="P17" s="83"/>
      <c r="Q17" s="7">
        <f t="shared" ref="Q17:Q20" si="3">B17+E17+H17-C17-F17-I17</f>
        <v>0</v>
      </c>
      <c r="R17" s="8">
        <f t="shared" ref="R17:R18" si="4">D17+G17+J17</f>
        <v>0</v>
      </c>
      <c r="S17" s="9"/>
      <c r="T17" s="9"/>
      <c r="U17" s="10" t="str">
        <f t="shared" ref="U17:U18" si="5">IF(R17=0,"",IF(S17=T$16,"1st",IF(S17=T$19,"2nd",IF(S17=T$20,"3rd"," "))))</f>
        <v/>
      </c>
    </row>
    <row r="18" spans="1:21" ht="14.45" customHeight="1" x14ac:dyDescent="0.3">
      <c r="A18" s="39" t="s">
        <v>81</v>
      </c>
      <c r="B18" s="60"/>
      <c r="C18" s="61"/>
      <c r="D18" s="62"/>
      <c r="E18" s="60"/>
      <c r="F18" s="61"/>
      <c r="G18" s="62"/>
      <c r="H18" s="60"/>
      <c r="I18" s="61"/>
      <c r="J18" s="62"/>
      <c r="K18" s="81"/>
      <c r="L18" s="82"/>
      <c r="M18" s="83"/>
      <c r="N18" s="63"/>
      <c r="O18" s="64"/>
      <c r="P18" s="65"/>
      <c r="Q18" s="7">
        <f t="shared" si="3"/>
        <v>0</v>
      </c>
      <c r="R18" s="8">
        <f t="shared" si="4"/>
        <v>0</v>
      </c>
      <c r="S18" s="9"/>
      <c r="T18" s="9"/>
      <c r="U18" s="10" t="str">
        <f t="shared" si="5"/>
        <v/>
      </c>
    </row>
    <row r="19" spans="1:21" ht="14.45" customHeight="1" x14ac:dyDescent="0.3">
      <c r="A19" s="39" t="s">
        <v>82</v>
      </c>
      <c r="B19" s="81"/>
      <c r="C19" s="82"/>
      <c r="D19" s="83"/>
      <c r="E19" s="81"/>
      <c r="F19" s="82"/>
      <c r="G19" s="83"/>
      <c r="H19" s="60"/>
      <c r="I19" s="61"/>
      <c r="J19" s="62"/>
      <c r="K19" s="60"/>
      <c r="L19" s="61"/>
      <c r="M19" s="62"/>
      <c r="N19" s="81"/>
      <c r="O19" s="82"/>
      <c r="P19" s="83"/>
      <c r="Q19" s="7">
        <f t="shared" si="3"/>
        <v>0</v>
      </c>
      <c r="R19" s="8">
        <f>D19+G19+J19</f>
        <v>0</v>
      </c>
      <c r="S19" s="9">
        <f t="shared" ref="S19:S21" si="6">R19*1000+Q19</f>
        <v>0</v>
      </c>
      <c r="T19" s="9">
        <f>LARGE(S$16:S$21,2)</f>
        <v>0</v>
      </c>
      <c r="U19" s="10" t="str">
        <f>IF(R19=0,"",IF(S19=T$16,"1st",IF(S19=T$19,"2nd",IF(S19=T$20,"3rd"," "))))</f>
        <v/>
      </c>
    </row>
    <row r="20" spans="1:21" ht="14.45" customHeight="1" x14ac:dyDescent="0.3">
      <c r="A20" s="39" t="s">
        <v>83</v>
      </c>
      <c r="B20" s="25"/>
      <c r="C20" s="26"/>
      <c r="D20" s="27"/>
      <c r="E20" s="81"/>
      <c r="F20" s="82"/>
      <c r="G20" s="83"/>
      <c r="H20" s="25"/>
      <c r="I20" s="26"/>
      <c r="J20" s="27"/>
      <c r="K20" s="63"/>
      <c r="L20" s="64"/>
      <c r="M20" s="65"/>
      <c r="N20" s="63"/>
      <c r="O20" s="64"/>
      <c r="P20" s="65"/>
      <c r="Q20" s="7">
        <f t="shared" si="3"/>
        <v>0</v>
      </c>
      <c r="R20" s="8">
        <f>D20+G20+J20</f>
        <v>0</v>
      </c>
      <c r="S20" s="9">
        <f t="shared" si="6"/>
        <v>0</v>
      </c>
      <c r="T20" s="9">
        <f>LARGE(S$16:S$21,3)</f>
        <v>0</v>
      </c>
      <c r="U20" s="10" t="str">
        <f>IF(R20=0,"",IF(S20=T$16,"1st",IF(S20=T$19,"2nd",IF(S20=T$20,"3rd"," "))))</f>
        <v/>
      </c>
    </row>
    <row r="21" spans="1:21" ht="14.45" customHeight="1" thickBot="1" x14ac:dyDescent="0.35">
      <c r="A21" s="40" t="s">
        <v>84</v>
      </c>
      <c r="B21" s="84"/>
      <c r="C21" s="85"/>
      <c r="D21" s="86"/>
      <c r="E21" s="28"/>
      <c r="F21" s="29"/>
      <c r="G21" s="30"/>
      <c r="H21" s="69"/>
      <c r="I21" s="70"/>
      <c r="J21" s="71"/>
      <c r="K21" s="84"/>
      <c r="L21" s="85"/>
      <c r="M21" s="86"/>
      <c r="N21" s="66"/>
      <c r="O21" s="67"/>
      <c r="P21" s="68"/>
      <c r="Q21" s="11">
        <f>B21+E21+H21-C21-F21-I21</f>
        <v>0</v>
      </c>
      <c r="R21" s="12">
        <f>D21+G21+J21</f>
        <v>0</v>
      </c>
      <c r="S21" s="13">
        <f t="shared" si="6"/>
        <v>0</v>
      </c>
      <c r="T21" s="13"/>
      <c r="U21" s="14" t="str">
        <f>IF(R21=0,"",IF(S21=T$16,"1st",IF(S21=T$19,"2nd",IF(S21=T$20,"3rd"," "))))</f>
        <v/>
      </c>
    </row>
    <row r="22" spans="1:21" ht="1.9" customHeight="1" x14ac:dyDescent="0.3">
      <c r="A22" s="2"/>
      <c r="B22" s="3"/>
      <c r="C22" s="3"/>
      <c r="D22" s="4"/>
      <c r="E22" s="3"/>
      <c r="F22" s="3"/>
      <c r="G22" s="4"/>
      <c r="H22" s="3"/>
      <c r="I22" s="3"/>
      <c r="J22" s="4"/>
      <c r="K22" s="3"/>
      <c r="L22" s="3"/>
      <c r="M22" s="4"/>
      <c r="N22" s="3"/>
      <c r="O22" s="3"/>
      <c r="P22" s="4"/>
      <c r="Q22" s="5"/>
      <c r="R22" s="6"/>
      <c r="S22" s="6"/>
      <c r="T22" s="6"/>
      <c r="U22" s="6"/>
    </row>
    <row r="23" spans="1:21" ht="4.9000000000000004" customHeight="1" x14ac:dyDescent="0.3">
      <c r="A23" s="2"/>
      <c r="B23" s="17">
        <f>SUM(B16:B21)-SUM(C16:C21)</f>
        <v>0</v>
      </c>
      <c r="C23" s="17"/>
      <c r="D23" s="18">
        <f>IF(MOD(SUM(D16:D21),10)=0,0,10-MOD(SUM(D16:D21),10))</f>
        <v>0</v>
      </c>
      <c r="E23" s="17">
        <f t="shared" ref="E23" si="7">SUM(E16:E21)-SUM(F16:F21)</f>
        <v>0</v>
      </c>
      <c r="F23" s="17"/>
      <c r="G23" s="18">
        <f t="shared" ref="G23" si="8">IF(MOD(SUM(G16:G21),10)=0,0,10-MOD(SUM(G16:G21),10))</f>
        <v>0</v>
      </c>
      <c r="H23" s="17">
        <f t="shared" ref="H23" si="9">SUM(H16:H21)-SUM(I16:I21)</f>
        <v>0</v>
      </c>
      <c r="I23" s="17"/>
      <c r="J23" s="18">
        <f t="shared" ref="J23" si="10">IF(MOD(SUM(J16:J21),10)=0,0,10-MOD(SUM(J16:J21),10))</f>
        <v>0</v>
      </c>
      <c r="K23" s="17">
        <f t="shared" ref="K23" si="11">SUM(K16:K21)-SUM(L16:L21)</f>
        <v>0</v>
      </c>
      <c r="L23" s="17"/>
      <c r="M23" s="18">
        <f t="shared" ref="M23" si="12">IF(MOD(SUM(M16:M21),10)=0,0,10-MOD(SUM(M16:M21),10))</f>
        <v>0</v>
      </c>
      <c r="N23" s="17">
        <f t="shared" ref="N23" si="13">SUM(N16:N21)-SUM(O16:O21)</f>
        <v>0</v>
      </c>
      <c r="O23" s="17"/>
      <c r="P23" s="18">
        <f t="shared" ref="P23" si="14">IF(MOD(SUM(P16:P21),10)=0,0,10-MOD(SUM(P16:P21),10))</f>
        <v>0</v>
      </c>
      <c r="Q23" s="5"/>
      <c r="R23" s="6"/>
      <c r="S23" s="6"/>
      <c r="T23" s="6"/>
      <c r="U23" s="6"/>
    </row>
    <row r="24" spans="1:21" ht="7.15" customHeight="1" thickBot="1" x14ac:dyDescent="0.35"/>
    <row r="25" spans="1:21" ht="15" customHeight="1" x14ac:dyDescent="0.35">
      <c r="A25" s="45" t="s">
        <v>44</v>
      </c>
      <c r="B25" s="115" t="s">
        <v>1</v>
      </c>
      <c r="C25" s="116"/>
      <c r="D25" s="117"/>
      <c r="E25" s="115" t="s">
        <v>5</v>
      </c>
      <c r="F25" s="116"/>
      <c r="G25" s="117"/>
      <c r="H25" s="115" t="s">
        <v>6</v>
      </c>
      <c r="I25" s="116"/>
      <c r="J25" s="117"/>
      <c r="K25" s="115" t="s">
        <v>7</v>
      </c>
      <c r="L25" s="116"/>
      <c r="M25" s="117"/>
      <c r="N25" s="115" t="s">
        <v>8</v>
      </c>
      <c r="O25" s="116"/>
      <c r="P25" s="117"/>
      <c r="Q25" s="118" t="s">
        <v>10</v>
      </c>
      <c r="R25" s="119"/>
      <c r="S25" s="119"/>
      <c r="T25" s="119"/>
      <c r="U25" s="120"/>
    </row>
    <row r="26" spans="1:21" ht="7.15" customHeight="1" x14ac:dyDescent="0.25">
      <c r="A26" s="141" t="s">
        <v>67</v>
      </c>
      <c r="B26" s="99" t="s">
        <v>2</v>
      </c>
      <c r="C26" s="95" t="s">
        <v>3</v>
      </c>
      <c r="D26" s="97" t="s">
        <v>4</v>
      </c>
      <c r="E26" s="99" t="s">
        <v>2</v>
      </c>
      <c r="F26" s="95" t="s">
        <v>3</v>
      </c>
      <c r="G26" s="97" t="s">
        <v>4</v>
      </c>
      <c r="H26" s="99" t="s">
        <v>2</v>
      </c>
      <c r="I26" s="95" t="s">
        <v>3</v>
      </c>
      <c r="J26" s="97" t="s">
        <v>4</v>
      </c>
      <c r="K26" s="99" t="s">
        <v>2</v>
      </c>
      <c r="L26" s="95" t="s">
        <v>3</v>
      </c>
      <c r="M26" s="97" t="s">
        <v>4</v>
      </c>
      <c r="N26" s="99" t="s">
        <v>2</v>
      </c>
      <c r="O26" s="95" t="s">
        <v>3</v>
      </c>
      <c r="P26" s="97" t="s">
        <v>4</v>
      </c>
      <c r="Q26" s="108" t="s">
        <v>11</v>
      </c>
      <c r="R26" s="110" t="s">
        <v>12</v>
      </c>
      <c r="S26" s="15"/>
      <c r="T26" s="15"/>
      <c r="U26" s="112" t="s">
        <v>13</v>
      </c>
    </row>
    <row r="27" spans="1:21" ht="7.15" customHeight="1" x14ac:dyDescent="0.25">
      <c r="A27" s="142"/>
      <c r="B27" s="100"/>
      <c r="C27" s="96"/>
      <c r="D27" s="98"/>
      <c r="E27" s="100"/>
      <c r="F27" s="96"/>
      <c r="G27" s="98"/>
      <c r="H27" s="100"/>
      <c r="I27" s="96"/>
      <c r="J27" s="98"/>
      <c r="K27" s="100"/>
      <c r="L27" s="96"/>
      <c r="M27" s="98"/>
      <c r="N27" s="100"/>
      <c r="O27" s="96"/>
      <c r="P27" s="98"/>
      <c r="Q27" s="109"/>
      <c r="R27" s="111"/>
      <c r="S27" s="16"/>
      <c r="T27" s="16"/>
      <c r="U27" s="113"/>
    </row>
    <row r="28" spans="1:21" ht="14.45" customHeight="1" x14ac:dyDescent="0.25">
      <c r="A28" s="42" t="s">
        <v>79</v>
      </c>
      <c r="B28" s="63"/>
      <c r="C28" s="64"/>
      <c r="D28" s="65"/>
      <c r="E28" s="60"/>
      <c r="F28" s="61"/>
      <c r="G28" s="62"/>
      <c r="H28" s="81"/>
      <c r="I28" s="82"/>
      <c r="J28" s="83"/>
      <c r="K28" s="60"/>
      <c r="L28" s="61"/>
      <c r="M28" s="62"/>
      <c r="N28" s="60"/>
      <c r="O28" s="61"/>
      <c r="P28" s="62"/>
      <c r="Q28" s="7">
        <f>B28+E28+H28-C28-F28-I28</f>
        <v>0</v>
      </c>
      <c r="R28" s="8">
        <f>D28+G28+J28</f>
        <v>0</v>
      </c>
      <c r="S28" s="9">
        <f>R28*1000+Q28</f>
        <v>0</v>
      </c>
      <c r="T28" s="9">
        <f>LARGE(S$28:S$33,1)</f>
        <v>0</v>
      </c>
      <c r="U28" s="10" t="str">
        <f>IF(R28=0,"",IF(S28=T$28,"1st",IF(S28=T$31,"2nd",IF(S28=T$32,"3rd"," "))))</f>
        <v/>
      </c>
    </row>
    <row r="29" spans="1:21" ht="14.45" customHeight="1" x14ac:dyDescent="0.25">
      <c r="A29" s="42" t="s">
        <v>80</v>
      </c>
      <c r="B29" s="60"/>
      <c r="C29" s="61"/>
      <c r="D29" s="62"/>
      <c r="E29" s="63"/>
      <c r="F29" s="64"/>
      <c r="G29" s="65"/>
      <c r="H29" s="81"/>
      <c r="I29" s="82"/>
      <c r="J29" s="83"/>
      <c r="K29" s="63"/>
      <c r="L29" s="64"/>
      <c r="M29" s="65"/>
      <c r="N29" s="81"/>
      <c r="O29" s="82"/>
      <c r="P29" s="83"/>
      <c r="Q29" s="7"/>
      <c r="R29" s="8"/>
      <c r="S29" s="9"/>
      <c r="T29" s="9"/>
      <c r="U29" s="10"/>
    </row>
    <row r="30" spans="1:21" ht="14.45" customHeight="1" x14ac:dyDescent="0.25">
      <c r="A30" s="42" t="s">
        <v>81</v>
      </c>
      <c r="B30" s="60"/>
      <c r="C30" s="61"/>
      <c r="D30" s="62"/>
      <c r="E30" s="60"/>
      <c r="F30" s="61"/>
      <c r="G30" s="62"/>
      <c r="H30" s="60"/>
      <c r="I30" s="61"/>
      <c r="J30" s="62"/>
      <c r="K30" s="81"/>
      <c r="L30" s="82"/>
      <c r="M30" s="83"/>
      <c r="N30" s="63"/>
      <c r="O30" s="64"/>
      <c r="P30" s="65"/>
      <c r="Q30" s="7"/>
      <c r="R30" s="8"/>
      <c r="S30" s="9"/>
      <c r="T30" s="9"/>
      <c r="U30" s="10"/>
    </row>
    <row r="31" spans="1:21" ht="14.45" customHeight="1" x14ac:dyDescent="0.25">
      <c r="A31" s="42" t="s">
        <v>82</v>
      </c>
      <c r="B31" s="81"/>
      <c r="C31" s="82"/>
      <c r="D31" s="83"/>
      <c r="E31" s="81"/>
      <c r="F31" s="82"/>
      <c r="G31" s="83"/>
      <c r="H31" s="60"/>
      <c r="I31" s="61"/>
      <c r="J31" s="62"/>
      <c r="K31" s="60"/>
      <c r="L31" s="61"/>
      <c r="M31" s="62"/>
      <c r="N31" s="81"/>
      <c r="O31" s="82"/>
      <c r="P31" s="83"/>
      <c r="Q31" s="7">
        <f>B31+E31+H31-C31-F31-I31</f>
        <v>0</v>
      </c>
      <c r="R31" s="8">
        <f>D31+G31+J31</f>
        <v>0</v>
      </c>
      <c r="S31" s="9">
        <f t="shared" ref="S31:S33" si="15">R31*1000+Q31</f>
        <v>0</v>
      </c>
      <c r="T31" s="9">
        <f>LARGE(S$28:S$33,2)</f>
        <v>0</v>
      </c>
      <c r="U31" s="10" t="str">
        <f>IF(R31=0,"",IF(S31=T$28,"1st",IF(S31=T$31,"2nd",IF(S31=T$32,"3rd"," "))))</f>
        <v/>
      </c>
    </row>
    <row r="32" spans="1:21" ht="14.45" customHeight="1" x14ac:dyDescent="0.25">
      <c r="A32" s="42" t="s">
        <v>83</v>
      </c>
      <c r="B32" s="63"/>
      <c r="C32" s="64"/>
      <c r="D32" s="65"/>
      <c r="E32" s="81"/>
      <c r="F32" s="82"/>
      <c r="G32" s="83"/>
      <c r="H32" s="63"/>
      <c r="I32" s="64"/>
      <c r="J32" s="65"/>
      <c r="K32" s="63"/>
      <c r="L32" s="64"/>
      <c r="M32" s="65"/>
      <c r="N32" s="63"/>
      <c r="O32" s="64"/>
      <c r="P32" s="65"/>
      <c r="Q32" s="7">
        <f>B32+E32+H32-C32-F32-I32</f>
        <v>0</v>
      </c>
      <c r="R32" s="8">
        <f>D32+G32+J32</f>
        <v>0</v>
      </c>
      <c r="S32" s="9">
        <f t="shared" si="15"/>
        <v>0</v>
      </c>
      <c r="T32" s="9">
        <f>LARGE(S$28:S$33,3)</f>
        <v>0</v>
      </c>
      <c r="U32" s="10" t="str">
        <f>IF(R32=0,"",IF(S32=T$28,"1st",IF(S32=T$31,"2nd",IF(S32=T$32,"3rd"," "))))</f>
        <v/>
      </c>
    </row>
    <row r="33" spans="1:21" ht="14.45" customHeight="1" thickBot="1" x14ac:dyDescent="0.3">
      <c r="A33" s="43" t="s">
        <v>84</v>
      </c>
      <c r="B33" s="84"/>
      <c r="C33" s="85"/>
      <c r="D33" s="86"/>
      <c r="E33" s="69"/>
      <c r="F33" s="70"/>
      <c r="G33" s="71"/>
      <c r="H33" s="69"/>
      <c r="I33" s="70"/>
      <c r="J33" s="71"/>
      <c r="K33" s="84"/>
      <c r="L33" s="85"/>
      <c r="M33" s="86"/>
      <c r="N33" s="66"/>
      <c r="O33" s="67"/>
      <c r="P33" s="68"/>
      <c r="Q33" s="11">
        <f>B33+E33+H33-C33-F33-I33</f>
        <v>0</v>
      </c>
      <c r="R33" s="12">
        <f>D33+G33+J33</f>
        <v>0</v>
      </c>
      <c r="S33" s="13">
        <f t="shared" si="15"/>
        <v>0</v>
      </c>
      <c r="T33" s="13"/>
      <c r="U33" s="14" t="str">
        <f>IF(R33=0,"",IF(S33=T$28,"1st",IF(S33=T$31,"2nd",IF(S33=T$32,"3rd"," "))))</f>
        <v/>
      </c>
    </row>
    <row r="34" spans="1:21" ht="1.9" customHeight="1" x14ac:dyDescent="0.25">
      <c r="A34" s="2"/>
      <c r="B34" s="3"/>
      <c r="C34" s="3"/>
      <c r="D34" s="4"/>
      <c r="E34" s="3"/>
      <c r="F34" s="3"/>
      <c r="G34" s="4"/>
      <c r="H34" s="3"/>
      <c r="I34" s="3"/>
      <c r="J34" s="4"/>
      <c r="K34" s="3"/>
      <c r="L34" s="3"/>
      <c r="M34" s="4"/>
      <c r="N34" s="3"/>
      <c r="O34" s="3"/>
      <c r="P34" s="4"/>
      <c r="Q34" s="5"/>
      <c r="R34" s="6"/>
      <c r="S34" s="6"/>
      <c r="T34" s="6"/>
      <c r="U34" s="6"/>
    </row>
    <row r="35" spans="1:21" ht="4.9000000000000004" customHeight="1" x14ac:dyDescent="0.25">
      <c r="A35" s="2"/>
      <c r="B35" s="17">
        <f>SUM(B28:B33)-SUM(C28:C33)</f>
        <v>0</v>
      </c>
      <c r="C35" s="17"/>
      <c r="D35" s="18">
        <f>IF(MOD(SUM(D28:D33),10)=0,0,10-MOD(SUM(D28:D33),10))</f>
        <v>0</v>
      </c>
      <c r="E35" s="17">
        <f t="shared" ref="E35" si="16">SUM(E28:E33)-SUM(F28:F33)</f>
        <v>0</v>
      </c>
      <c r="F35" s="17"/>
      <c r="G35" s="18">
        <f t="shared" ref="G35" si="17">IF(MOD(SUM(G28:G33),10)=0,0,10-MOD(SUM(G28:G33),10))</f>
        <v>0</v>
      </c>
      <c r="H35" s="17">
        <f t="shared" ref="H35" si="18">SUM(H28:H33)-SUM(I28:I33)</f>
        <v>0</v>
      </c>
      <c r="I35" s="17"/>
      <c r="J35" s="18">
        <f t="shared" ref="J35" si="19">IF(MOD(SUM(J28:J33),10)=0,0,10-MOD(SUM(J28:J33),10))</f>
        <v>0</v>
      </c>
      <c r="K35" s="17">
        <f t="shared" ref="K35" si="20">SUM(K28:K33)-SUM(L28:L33)</f>
        <v>0</v>
      </c>
      <c r="L35" s="17"/>
      <c r="M35" s="18">
        <f t="shared" ref="M35" si="21">IF(MOD(SUM(M28:M33),10)=0,0,10-MOD(SUM(M28:M33),10))</f>
        <v>0</v>
      </c>
      <c r="N35" s="17">
        <f t="shared" ref="N35" si="22">SUM(N28:N33)-SUM(O28:O33)</f>
        <v>0</v>
      </c>
      <c r="O35" s="17"/>
      <c r="P35" s="18">
        <f t="shared" ref="P35" si="23">IF(MOD(SUM(P28:P33),10)=0,0,10-MOD(SUM(P28:P33),10))</f>
        <v>0</v>
      </c>
      <c r="Q35" s="5"/>
      <c r="R35" s="6"/>
      <c r="S35" s="6"/>
      <c r="T35" s="6"/>
      <c r="U35" s="6"/>
    </row>
    <row r="36" spans="1:21" ht="7.15" customHeight="1" thickBot="1" x14ac:dyDescent="0.3"/>
    <row r="37" spans="1:21" hidden="1" thickBot="1" x14ac:dyDescent="0.35"/>
    <row r="38" spans="1:21" ht="15" customHeight="1" x14ac:dyDescent="0.3">
      <c r="A38" s="48" t="s">
        <v>16</v>
      </c>
      <c r="B38" s="115" t="s">
        <v>1</v>
      </c>
      <c r="C38" s="116"/>
      <c r="D38" s="117"/>
      <c r="E38" s="115" t="s">
        <v>5</v>
      </c>
      <c r="F38" s="116"/>
      <c r="G38" s="117"/>
      <c r="H38" s="115" t="s">
        <v>6</v>
      </c>
      <c r="I38" s="116"/>
      <c r="J38" s="117"/>
      <c r="K38" s="121"/>
      <c r="L38" s="122"/>
      <c r="M38" s="123"/>
      <c r="N38" s="121"/>
      <c r="O38" s="122"/>
      <c r="P38" s="123"/>
      <c r="Q38" s="118" t="s">
        <v>10</v>
      </c>
      <c r="R38" s="119"/>
      <c r="S38" s="119"/>
      <c r="T38" s="119"/>
      <c r="U38" s="120"/>
    </row>
    <row r="39" spans="1:21" ht="7.15" customHeight="1" x14ac:dyDescent="0.25">
      <c r="A39" s="139" t="s">
        <v>85</v>
      </c>
      <c r="B39" s="99" t="s">
        <v>2</v>
      </c>
      <c r="C39" s="95" t="s">
        <v>3</v>
      </c>
      <c r="D39" s="97" t="s">
        <v>4</v>
      </c>
      <c r="E39" s="99" t="s">
        <v>2</v>
      </c>
      <c r="F39" s="95" t="s">
        <v>3</v>
      </c>
      <c r="G39" s="97" t="s">
        <v>4</v>
      </c>
      <c r="H39" s="99" t="s">
        <v>2</v>
      </c>
      <c r="I39" s="95" t="s">
        <v>3</v>
      </c>
      <c r="J39" s="97" t="s">
        <v>4</v>
      </c>
      <c r="K39" s="124"/>
      <c r="L39" s="126"/>
      <c r="M39" s="128"/>
      <c r="N39" s="124"/>
      <c r="O39" s="126"/>
      <c r="P39" s="128"/>
      <c r="Q39" s="108" t="s">
        <v>11</v>
      </c>
      <c r="R39" s="110" t="s">
        <v>12</v>
      </c>
      <c r="S39" s="15"/>
      <c r="T39" s="15"/>
      <c r="U39" s="112" t="s">
        <v>13</v>
      </c>
    </row>
    <row r="40" spans="1:21" ht="7.15" customHeight="1" x14ac:dyDescent="0.25">
      <c r="A40" s="140"/>
      <c r="B40" s="100"/>
      <c r="C40" s="96"/>
      <c r="D40" s="98"/>
      <c r="E40" s="100"/>
      <c r="F40" s="96"/>
      <c r="G40" s="98"/>
      <c r="H40" s="100"/>
      <c r="I40" s="96"/>
      <c r="J40" s="98"/>
      <c r="K40" s="125"/>
      <c r="L40" s="127"/>
      <c r="M40" s="129"/>
      <c r="N40" s="125"/>
      <c r="O40" s="127"/>
      <c r="P40" s="129"/>
      <c r="Q40" s="109"/>
      <c r="R40" s="111"/>
      <c r="S40" s="16"/>
      <c r="T40" s="16"/>
      <c r="U40" s="113"/>
    </row>
    <row r="41" spans="1:21" ht="14.45" customHeight="1" x14ac:dyDescent="0.25">
      <c r="A41" s="46" t="s">
        <v>79</v>
      </c>
      <c r="B41" s="63"/>
      <c r="C41" s="64"/>
      <c r="D41" s="65"/>
      <c r="E41" s="60"/>
      <c r="F41" s="61"/>
      <c r="G41" s="62"/>
      <c r="H41" s="63"/>
      <c r="I41" s="64"/>
      <c r="J41" s="65"/>
      <c r="K41" s="75"/>
      <c r="L41" s="76"/>
      <c r="M41" s="77"/>
      <c r="N41" s="75"/>
      <c r="O41" s="76"/>
      <c r="P41" s="77"/>
      <c r="Q41" s="7">
        <f>B41+E41+H41-C41-F41-I41</f>
        <v>0</v>
      </c>
      <c r="R41" s="8">
        <f>D41+G41+J41</f>
        <v>0</v>
      </c>
      <c r="S41" s="9">
        <f>R41*1000+Q41</f>
        <v>0</v>
      </c>
      <c r="T41" s="9">
        <f>LARGE(S$28:S$33,1)</f>
        <v>0</v>
      </c>
      <c r="U41" s="10" t="str">
        <f>IF(R41=0,"",IF(S41=T$28,"1st",IF(S41=T$31,"2nd",IF(S41=T$32,"3rd"," "))))</f>
        <v/>
      </c>
    </row>
    <row r="42" spans="1:21" ht="14.45" customHeight="1" x14ac:dyDescent="0.25">
      <c r="A42" s="46" t="s">
        <v>80</v>
      </c>
      <c r="B42" s="60"/>
      <c r="C42" s="61"/>
      <c r="D42" s="62"/>
      <c r="E42" s="60"/>
      <c r="F42" s="61"/>
      <c r="G42" s="62"/>
      <c r="H42" s="60"/>
      <c r="I42" s="61"/>
      <c r="J42" s="62"/>
      <c r="K42" s="75"/>
      <c r="L42" s="76"/>
      <c r="M42" s="77"/>
      <c r="N42" s="75"/>
      <c r="O42" s="76"/>
      <c r="P42" s="77"/>
      <c r="Q42" s="7">
        <f>B42+E42+H42-C42-F42-I42</f>
        <v>0</v>
      </c>
      <c r="R42" s="8">
        <f>D42+G42+J42</f>
        <v>0</v>
      </c>
      <c r="S42" s="9">
        <f t="shared" ref="S42:S44" si="24">R42*1000+Q42</f>
        <v>0</v>
      </c>
      <c r="T42" s="9">
        <f>LARGE(S$28:S$33,2)</f>
        <v>0</v>
      </c>
      <c r="U42" s="10" t="str">
        <f>IF(R42=0,"",IF(S42=T$28,"1st",IF(S42=T$31,"2nd",IF(S42=T$32,"3rd"," "))))</f>
        <v/>
      </c>
    </row>
    <row r="43" spans="1:21" ht="14.45" customHeight="1" x14ac:dyDescent="0.25">
      <c r="A43" s="46" t="s">
        <v>81</v>
      </c>
      <c r="B43" s="63"/>
      <c r="C43" s="64"/>
      <c r="D43" s="65"/>
      <c r="E43" s="63"/>
      <c r="F43" s="64"/>
      <c r="G43" s="65"/>
      <c r="H43" s="60"/>
      <c r="I43" s="61"/>
      <c r="J43" s="62"/>
      <c r="K43" s="75"/>
      <c r="L43" s="76"/>
      <c r="M43" s="77"/>
      <c r="N43" s="75"/>
      <c r="O43" s="76"/>
      <c r="P43" s="77"/>
      <c r="Q43" s="7">
        <f>B43+E43+H43-C43-F43-I43</f>
        <v>0</v>
      </c>
      <c r="R43" s="8">
        <f>D43+G43+J43</f>
        <v>0</v>
      </c>
      <c r="S43" s="9">
        <f t="shared" si="24"/>
        <v>0</v>
      </c>
      <c r="T43" s="9">
        <f>LARGE(S$28:S$33,3)</f>
        <v>0</v>
      </c>
      <c r="U43" s="10" t="str">
        <f>IF(R43=0,"",IF(S43=T$28,"1st",IF(S43=T$31,"2nd",IF(S43=T$32,"3rd"," "))))</f>
        <v/>
      </c>
    </row>
    <row r="44" spans="1:21" ht="14.45" customHeight="1" thickBot="1" x14ac:dyDescent="0.3">
      <c r="A44" s="47" t="s">
        <v>82</v>
      </c>
      <c r="B44" s="66"/>
      <c r="C44" s="67"/>
      <c r="D44" s="68"/>
      <c r="E44" s="69"/>
      <c r="F44" s="70"/>
      <c r="G44" s="71"/>
      <c r="H44" s="69"/>
      <c r="I44" s="70"/>
      <c r="J44" s="71"/>
      <c r="K44" s="78"/>
      <c r="L44" s="79"/>
      <c r="M44" s="80"/>
      <c r="N44" s="78"/>
      <c r="O44" s="79"/>
      <c r="P44" s="80"/>
      <c r="Q44" s="11">
        <f>B44+E44+H44-C44-F44-I44</f>
        <v>0</v>
      </c>
      <c r="R44" s="12">
        <f>D44+G44+J44</f>
        <v>0</v>
      </c>
      <c r="S44" s="13">
        <f t="shared" si="24"/>
        <v>0</v>
      </c>
      <c r="T44" s="13"/>
      <c r="U44" s="14" t="str">
        <f>IF(R44=0,"",IF(S44=T$28,"1st",IF(S44=T$31,"2nd",IF(S44=T$32,"3rd"," "))))</f>
        <v/>
      </c>
    </row>
    <row r="45" spans="1:21" ht="1.9" customHeight="1" x14ac:dyDescent="0.25">
      <c r="A45" s="2"/>
      <c r="B45" s="3"/>
      <c r="C45" s="3"/>
      <c r="D45" s="4"/>
      <c r="E45" s="3"/>
      <c r="F45" s="3"/>
      <c r="G45" s="4"/>
      <c r="H45" s="3"/>
      <c r="I45" s="3"/>
      <c r="J45" s="4"/>
      <c r="K45" s="3"/>
      <c r="L45" s="3"/>
      <c r="M45" s="4"/>
      <c r="N45" s="3"/>
      <c r="O45" s="3"/>
      <c r="P45" s="4"/>
      <c r="Q45" s="5"/>
      <c r="R45" s="6"/>
      <c r="S45" s="6"/>
      <c r="T45" s="6"/>
      <c r="U45" s="6"/>
    </row>
    <row r="46" spans="1:21" ht="4.9000000000000004" customHeight="1" x14ac:dyDescent="0.25">
      <c r="A46" s="2"/>
      <c r="B46" s="17">
        <f>SUM(B41:B44)-SUM(C41:C44)</f>
        <v>0</v>
      </c>
      <c r="C46" s="17"/>
      <c r="D46" s="18">
        <f>IF(MOD(SUM(D41:D44),10)=0,0,10-MOD(SUM(D41:D44),10))</f>
        <v>0</v>
      </c>
      <c r="E46" s="17">
        <f t="shared" ref="E46" si="25">SUM(E41:E44)-SUM(F41:F44)</f>
        <v>0</v>
      </c>
      <c r="F46" s="17"/>
      <c r="G46" s="18">
        <f t="shared" ref="G46" si="26">IF(MOD(SUM(G41:G44),10)=0,0,10-MOD(SUM(G41:G44),10))</f>
        <v>0</v>
      </c>
      <c r="H46" s="17">
        <f t="shared" ref="H46" si="27">SUM(H41:H44)-SUM(I41:I44)</f>
        <v>0</v>
      </c>
      <c r="I46" s="17"/>
      <c r="J46" s="18">
        <f t="shared" ref="J46" si="28">IF(MOD(SUM(J41:J44),10)=0,0,10-MOD(SUM(J41:J44),10))</f>
        <v>0</v>
      </c>
      <c r="K46" s="17">
        <f t="shared" ref="K46" si="29">SUM(K41:K44)-SUM(L41:L44)</f>
        <v>0</v>
      </c>
      <c r="L46" s="17"/>
      <c r="M46" s="18">
        <f t="shared" ref="M46" si="30">IF(MOD(SUM(M41:M44),10)=0,0,10-MOD(SUM(M41:M44),10))</f>
        <v>0</v>
      </c>
      <c r="N46" s="17">
        <f t="shared" ref="N46" si="31">SUM(N41:N44)-SUM(O41:O44)</f>
        <v>0</v>
      </c>
      <c r="O46" s="17"/>
      <c r="P46" s="18">
        <f t="shared" ref="P46" si="32">IF(MOD(SUM(P41:P44),10)=0,0,10-MOD(SUM(P41:P44),10))</f>
        <v>0</v>
      </c>
      <c r="Q46" s="5"/>
      <c r="R46" s="6"/>
      <c r="S46" s="6"/>
      <c r="T46" s="6"/>
      <c r="U46" s="6"/>
    </row>
    <row r="47" spans="1:21" ht="7.15" customHeight="1" thickBot="1" x14ac:dyDescent="0.3"/>
    <row r="48" spans="1:21" hidden="1" thickBot="1" x14ac:dyDescent="0.35"/>
    <row r="49" spans="1:21" ht="15" customHeight="1" x14ac:dyDescent="0.3">
      <c r="A49" s="48" t="s">
        <v>16</v>
      </c>
      <c r="B49" s="115" t="s">
        <v>1</v>
      </c>
      <c r="C49" s="116"/>
      <c r="D49" s="117"/>
      <c r="E49" s="115" t="s">
        <v>5</v>
      </c>
      <c r="F49" s="116"/>
      <c r="G49" s="117"/>
      <c r="H49" s="115" t="s">
        <v>6</v>
      </c>
      <c r="I49" s="116"/>
      <c r="J49" s="117"/>
      <c r="K49" s="121"/>
      <c r="L49" s="122"/>
      <c r="M49" s="123"/>
      <c r="N49" s="121"/>
      <c r="O49" s="122"/>
      <c r="P49" s="123"/>
      <c r="Q49" s="118" t="s">
        <v>10</v>
      </c>
      <c r="R49" s="119"/>
      <c r="S49" s="119"/>
      <c r="T49" s="119"/>
      <c r="U49" s="120"/>
    </row>
    <row r="50" spans="1:21" s="58" customFormat="1" ht="7.15" customHeight="1" x14ac:dyDescent="0.25">
      <c r="A50" s="139" t="s">
        <v>86</v>
      </c>
      <c r="B50" s="99" t="s">
        <v>2</v>
      </c>
      <c r="C50" s="95" t="s">
        <v>3</v>
      </c>
      <c r="D50" s="97" t="s">
        <v>4</v>
      </c>
      <c r="E50" s="99" t="s">
        <v>2</v>
      </c>
      <c r="F50" s="95" t="s">
        <v>3</v>
      </c>
      <c r="G50" s="97" t="s">
        <v>4</v>
      </c>
      <c r="H50" s="99" t="s">
        <v>2</v>
      </c>
      <c r="I50" s="95" t="s">
        <v>3</v>
      </c>
      <c r="J50" s="97" t="s">
        <v>4</v>
      </c>
      <c r="K50" s="124"/>
      <c r="L50" s="126"/>
      <c r="M50" s="128"/>
      <c r="N50" s="124"/>
      <c r="O50" s="126"/>
      <c r="P50" s="128"/>
      <c r="Q50" s="108" t="s">
        <v>11</v>
      </c>
      <c r="R50" s="110" t="s">
        <v>12</v>
      </c>
      <c r="S50" s="15"/>
      <c r="T50" s="15"/>
      <c r="U50" s="112" t="s">
        <v>13</v>
      </c>
    </row>
    <row r="51" spans="1:21" s="58" customFormat="1" ht="7.15" customHeight="1" x14ac:dyDescent="0.25">
      <c r="A51" s="140"/>
      <c r="B51" s="100"/>
      <c r="C51" s="96"/>
      <c r="D51" s="98"/>
      <c r="E51" s="100"/>
      <c r="F51" s="96"/>
      <c r="G51" s="98"/>
      <c r="H51" s="100"/>
      <c r="I51" s="96"/>
      <c r="J51" s="98"/>
      <c r="K51" s="125"/>
      <c r="L51" s="127"/>
      <c r="M51" s="129"/>
      <c r="N51" s="125"/>
      <c r="O51" s="127"/>
      <c r="P51" s="129"/>
      <c r="Q51" s="109"/>
      <c r="R51" s="111"/>
      <c r="S51" s="16"/>
      <c r="T51" s="16"/>
      <c r="U51" s="113"/>
    </row>
    <row r="52" spans="1:21" ht="14.45" customHeight="1" x14ac:dyDescent="0.25">
      <c r="A52" s="46" t="s">
        <v>83</v>
      </c>
      <c r="B52" s="63"/>
      <c r="C52" s="64"/>
      <c r="D52" s="65"/>
      <c r="E52" s="60"/>
      <c r="F52" s="61"/>
      <c r="G52" s="62"/>
      <c r="H52" s="63"/>
      <c r="I52" s="64"/>
      <c r="J52" s="65"/>
      <c r="K52" s="75"/>
      <c r="L52" s="76"/>
      <c r="M52" s="77"/>
      <c r="N52" s="75"/>
      <c r="O52" s="76"/>
      <c r="P52" s="77"/>
      <c r="Q52" s="7">
        <f>B52+E52+H52-C52-F52-I52</f>
        <v>0</v>
      </c>
      <c r="R52" s="8">
        <f>D52+G52+J52</f>
        <v>0</v>
      </c>
      <c r="S52" s="9">
        <f>R52*1000+Q52</f>
        <v>0</v>
      </c>
      <c r="T52" s="9">
        <f>LARGE(S$28:S$33,1)</f>
        <v>0</v>
      </c>
      <c r="U52" s="10" t="str">
        <f>IF(R52=0,"",IF(S52=T$28,"1st",IF(S52=T$31,"2nd",IF(S52=T$32,"3rd"," "))))</f>
        <v/>
      </c>
    </row>
    <row r="53" spans="1:21" ht="14.45" customHeight="1" x14ac:dyDescent="0.25">
      <c r="A53" s="46" t="s">
        <v>84</v>
      </c>
      <c r="B53" s="60"/>
      <c r="C53" s="61"/>
      <c r="D53" s="62"/>
      <c r="E53" s="60"/>
      <c r="F53" s="61"/>
      <c r="G53" s="62"/>
      <c r="H53" s="60"/>
      <c r="I53" s="61"/>
      <c r="J53" s="62"/>
      <c r="K53" s="75"/>
      <c r="L53" s="76"/>
      <c r="M53" s="77"/>
      <c r="N53" s="75"/>
      <c r="O53" s="76"/>
      <c r="P53" s="77"/>
      <c r="Q53" s="7">
        <f>B53+E53+H53-C53-F53-I53</f>
        <v>0</v>
      </c>
      <c r="R53" s="8">
        <f>D53+G53+J53</f>
        <v>0</v>
      </c>
      <c r="S53" s="9">
        <f t="shared" ref="S53:S55" si="33">R53*1000+Q53</f>
        <v>0</v>
      </c>
      <c r="T53" s="9">
        <f>LARGE(S$28:S$33,2)</f>
        <v>0</v>
      </c>
      <c r="U53" s="10" t="str">
        <f>IF(R53=0,"",IF(S53=T$28,"1st",IF(S53=T$31,"2nd",IF(S53=T$32,"3rd"," "))))</f>
        <v/>
      </c>
    </row>
    <row r="54" spans="1:21" ht="14.45" customHeight="1" x14ac:dyDescent="0.25">
      <c r="A54" s="46" t="s">
        <v>87</v>
      </c>
      <c r="B54" s="63"/>
      <c r="C54" s="64"/>
      <c r="D54" s="65"/>
      <c r="E54" s="63"/>
      <c r="F54" s="64"/>
      <c r="G54" s="65"/>
      <c r="H54" s="60"/>
      <c r="I54" s="61"/>
      <c r="J54" s="62"/>
      <c r="K54" s="75"/>
      <c r="L54" s="76"/>
      <c r="M54" s="77"/>
      <c r="N54" s="75"/>
      <c r="O54" s="76"/>
      <c r="P54" s="77"/>
      <c r="Q54" s="7">
        <f>B54+E54+H54-C54-F54-I54</f>
        <v>0</v>
      </c>
      <c r="R54" s="8">
        <f>D54+G54+J54</f>
        <v>0</v>
      </c>
      <c r="S54" s="9">
        <f t="shared" si="33"/>
        <v>0</v>
      </c>
      <c r="T54" s="9">
        <f>LARGE(S$28:S$33,3)</f>
        <v>0</v>
      </c>
      <c r="U54" s="10" t="str">
        <f>IF(R54=0,"",IF(S54=T$28,"1st",IF(S54=T$31,"2nd",IF(S54=T$32,"3rd"," "))))</f>
        <v/>
      </c>
    </row>
    <row r="55" spans="1:21" ht="14.45" customHeight="1" thickBot="1" x14ac:dyDescent="0.3">
      <c r="A55" s="47" t="s">
        <v>88</v>
      </c>
      <c r="B55" s="66"/>
      <c r="C55" s="67"/>
      <c r="D55" s="68"/>
      <c r="E55" s="69"/>
      <c r="F55" s="70"/>
      <c r="G55" s="71"/>
      <c r="H55" s="69"/>
      <c r="I55" s="70"/>
      <c r="J55" s="71"/>
      <c r="K55" s="78"/>
      <c r="L55" s="79"/>
      <c r="M55" s="80"/>
      <c r="N55" s="78"/>
      <c r="O55" s="79"/>
      <c r="P55" s="80"/>
      <c r="Q55" s="11">
        <f>B55+E55+H55-C55-F55-I55</f>
        <v>0</v>
      </c>
      <c r="R55" s="12">
        <f>D55+G55+J55</f>
        <v>0</v>
      </c>
      <c r="S55" s="13">
        <f t="shared" si="33"/>
        <v>0</v>
      </c>
      <c r="T55" s="13"/>
      <c r="U55" s="14" t="str">
        <f>IF(R55=0,"",IF(S55=T$28,"1st",IF(S55=T$31,"2nd",IF(S55=T$32,"3rd"," "))))</f>
        <v/>
      </c>
    </row>
    <row r="56" spans="1:21" ht="1.9" customHeight="1" x14ac:dyDescent="0.25">
      <c r="A56" s="2"/>
      <c r="B56" s="3"/>
      <c r="C56" s="3"/>
      <c r="D56" s="4"/>
      <c r="E56" s="3"/>
      <c r="F56" s="3"/>
      <c r="G56" s="4"/>
      <c r="H56" s="3"/>
      <c r="I56" s="3"/>
      <c r="J56" s="4"/>
      <c r="K56" s="3"/>
      <c r="L56" s="3"/>
      <c r="M56" s="4"/>
      <c r="N56" s="3"/>
      <c r="O56" s="3"/>
      <c r="P56" s="4"/>
      <c r="Q56" s="5"/>
      <c r="R56" s="6"/>
      <c r="S56" s="6"/>
      <c r="T56" s="6"/>
      <c r="U56" s="6"/>
    </row>
    <row r="57" spans="1:21" ht="4.9000000000000004" customHeight="1" x14ac:dyDescent="0.25">
      <c r="A57" s="2"/>
      <c r="B57" s="17">
        <f>SUM(B52:B55)-SUM(C52:C55)</f>
        <v>0</v>
      </c>
      <c r="C57" s="17"/>
      <c r="D57" s="18">
        <f>IF(MOD(SUM(D52:D55),10)=0,0,10-MOD(SUM(D52:D55),10))</f>
        <v>0</v>
      </c>
      <c r="E57" s="17">
        <f t="shared" ref="E57" si="34">SUM(E52:E55)-SUM(F52:F55)</f>
        <v>0</v>
      </c>
      <c r="F57" s="17"/>
      <c r="G57" s="18">
        <f t="shared" ref="G57" si="35">IF(MOD(SUM(G52:G55),10)=0,0,10-MOD(SUM(G52:G55),10))</f>
        <v>0</v>
      </c>
      <c r="H57" s="17">
        <f t="shared" ref="H57" si="36">SUM(H52:H55)-SUM(I52:I55)</f>
        <v>0</v>
      </c>
      <c r="I57" s="17"/>
      <c r="J57" s="18">
        <f t="shared" ref="J57" si="37">IF(MOD(SUM(J52:J55),10)=0,0,10-MOD(SUM(J52:J55),10))</f>
        <v>0</v>
      </c>
      <c r="K57" s="17">
        <f t="shared" ref="K57" si="38">SUM(K52:K55)-SUM(L52:L55)</f>
        <v>0</v>
      </c>
      <c r="L57" s="17"/>
      <c r="M57" s="18">
        <f t="shared" ref="M57" si="39">IF(MOD(SUM(M52:M55),10)=0,0,10-MOD(SUM(M52:M55),10))</f>
        <v>0</v>
      </c>
      <c r="N57" s="17">
        <f t="shared" ref="N57" si="40">SUM(N52:N55)-SUM(O52:O55)</f>
        <v>0</v>
      </c>
      <c r="O57" s="17"/>
      <c r="P57" s="18">
        <f t="shared" ref="P57" si="41">IF(MOD(SUM(P52:P55),10)=0,0,10-MOD(SUM(P52:P55),10))</f>
        <v>0</v>
      </c>
      <c r="Q57" s="5"/>
      <c r="R57" s="6"/>
      <c r="S57" s="6"/>
      <c r="T57" s="6"/>
      <c r="U57" s="6"/>
    </row>
    <row r="58" spans="1:21" ht="7.15" customHeight="1" thickBot="1" x14ac:dyDescent="0.3"/>
    <row r="59" spans="1:21" ht="15" customHeight="1" x14ac:dyDescent="0.3">
      <c r="A59" s="48" t="s">
        <v>16</v>
      </c>
      <c r="B59" s="115" t="s">
        <v>1</v>
      </c>
      <c r="C59" s="116"/>
      <c r="D59" s="117"/>
      <c r="E59" s="130"/>
      <c r="F59" s="131"/>
      <c r="G59" s="132"/>
      <c r="H59" s="130"/>
      <c r="I59" s="131"/>
      <c r="J59" s="132"/>
      <c r="K59" s="130"/>
      <c r="L59" s="131"/>
      <c r="M59" s="132"/>
      <c r="N59" s="130"/>
      <c r="O59" s="131"/>
      <c r="P59" s="132"/>
      <c r="Q59" s="118" t="s">
        <v>10</v>
      </c>
      <c r="R59" s="119"/>
      <c r="S59" s="119"/>
      <c r="T59" s="119"/>
      <c r="U59" s="120"/>
    </row>
    <row r="60" spans="1:21" ht="7.15" customHeight="1" x14ac:dyDescent="0.25">
      <c r="A60" s="139" t="s">
        <v>68</v>
      </c>
      <c r="B60" s="99" t="s">
        <v>2</v>
      </c>
      <c r="C60" s="95" t="s">
        <v>3</v>
      </c>
      <c r="D60" s="97" t="s">
        <v>4</v>
      </c>
      <c r="E60" s="133"/>
      <c r="F60" s="135"/>
      <c r="G60" s="137"/>
      <c r="H60" s="133"/>
      <c r="I60" s="135"/>
      <c r="J60" s="137"/>
      <c r="K60" s="133"/>
      <c r="L60" s="135"/>
      <c r="M60" s="137"/>
      <c r="N60" s="133"/>
      <c r="O60" s="135"/>
      <c r="P60" s="137"/>
      <c r="Q60" s="108" t="s">
        <v>11</v>
      </c>
      <c r="R60" s="110" t="s">
        <v>12</v>
      </c>
      <c r="S60" s="15"/>
      <c r="T60" s="15"/>
      <c r="U60" s="112" t="s">
        <v>13</v>
      </c>
    </row>
    <row r="61" spans="1:21" ht="7.15" customHeight="1" x14ac:dyDescent="0.25">
      <c r="A61" s="140"/>
      <c r="B61" s="100"/>
      <c r="C61" s="96"/>
      <c r="D61" s="98"/>
      <c r="E61" s="134"/>
      <c r="F61" s="136"/>
      <c r="G61" s="138"/>
      <c r="H61" s="134"/>
      <c r="I61" s="136"/>
      <c r="J61" s="138"/>
      <c r="K61" s="134"/>
      <c r="L61" s="136"/>
      <c r="M61" s="138"/>
      <c r="N61" s="134"/>
      <c r="O61" s="136"/>
      <c r="P61" s="138"/>
      <c r="Q61" s="109"/>
      <c r="R61" s="111"/>
      <c r="S61" s="16"/>
      <c r="T61" s="16"/>
      <c r="U61" s="113"/>
    </row>
    <row r="62" spans="1:21" ht="14.45" customHeight="1" x14ac:dyDescent="0.25">
      <c r="A62" s="46" t="s">
        <v>89</v>
      </c>
      <c r="B62" s="25"/>
      <c r="C62" s="26"/>
      <c r="D62" s="27"/>
      <c r="E62" s="52"/>
      <c r="F62" s="53"/>
      <c r="G62" s="54"/>
      <c r="H62" s="52"/>
      <c r="I62" s="53"/>
      <c r="J62" s="54"/>
      <c r="K62" s="52"/>
      <c r="L62" s="53"/>
      <c r="M62" s="54"/>
      <c r="N62" s="52"/>
      <c r="O62" s="53"/>
      <c r="P62" s="54"/>
      <c r="Q62" s="7">
        <f>B62+E62+H62-C62-F62-I62</f>
        <v>0</v>
      </c>
      <c r="R62" s="8">
        <f>D62+G62+J62</f>
        <v>0</v>
      </c>
      <c r="S62" s="9">
        <f>R62*1000+Q62</f>
        <v>0</v>
      </c>
      <c r="T62" s="9" t="e">
        <f>LARGE(#REF!,1)</f>
        <v>#REF!</v>
      </c>
      <c r="U62" s="10" t="str">
        <f>IF(R62=0,"",IF(S62=#REF!,"1st",IF(S62=#REF!,"2nd",IF(S62=#REF!,"3rd"," "))))</f>
        <v/>
      </c>
    </row>
    <row r="63" spans="1:21" ht="14.45" customHeight="1" thickBot="1" x14ac:dyDescent="0.3">
      <c r="A63" s="47" t="s">
        <v>90</v>
      </c>
      <c r="B63" s="28"/>
      <c r="C63" s="29"/>
      <c r="D63" s="30"/>
      <c r="E63" s="55"/>
      <c r="F63" s="56"/>
      <c r="G63" s="57"/>
      <c r="H63" s="55"/>
      <c r="I63" s="56"/>
      <c r="J63" s="57"/>
      <c r="K63" s="55"/>
      <c r="L63" s="56"/>
      <c r="M63" s="57"/>
      <c r="N63" s="55"/>
      <c r="O63" s="56"/>
      <c r="P63" s="57"/>
      <c r="Q63" s="11">
        <f>B63+E63+H63-C63-F63-I63</f>
        <v>0</v>
      </c>
      <c r="R63" s="12">
        <f>D63+G63+J63</f>
        <v>0</v>
      </c>
      <c r="S63" s="13">
        <f t="shared" ref="S63" si="42">R63*1000+Q63</f>
        <v>0</v>
      </c>
      <c r="T63" s="13" t="e">
        <f>LARGE(#REF!,2)</f>
        <v>#REF!</v>
      </c>
      <c r="U63" s="14" t="str">
        <f>IF(R63=0,"",IF(S63=#REF!,"1st",IF(S63=#REF!,"2nd",IF(S63=#REF!,"3rd"," "))))</f>
        <v/>
      </c>
    </row>
    <row r="64" spans="1:21" ht="1.9" customHeight="1" x14ac:dyDescent="0.25">
      <c r="A64" s="2"/>
      <c r="B64" s="3"/>
      <c r="C64" s="3"/>
      <c r="D64" s="4"/>
      <c r="E64" s="3"/>
      <c r="F64" s="3"/>
      <c r="G64" s="4"/>
      <c r="H64" s="3"/>
      <c r="I64" s="3"/>
      <c r="J64" s="4"/>
      <c r="K64" s="3"/>
      <c r="L64" s="3"/>
      <c r="M64" s="4"/>
      <c r="N64" s="3"/>
      <c r="O64" s="3"/>
      <c r="P64" s="4"/>
      <c r="Q64" s="5"/>
      <c r="R64" s="6"/>
      <c r="S64" s="6"/>
      <c r="T64" s="6"/>
      <c r="U64" s="6"/>
    </row>
    <row r="65" spans="1:21" ht="4.9000000000000004" customHeight="1" x14ac:dyDescent="0.25">
      <c r="A65" s="2"/>
      <c r="B65" s="17">
        <f>SUM(B62:B63)-SUM(C62:C63)</f>
        <v>0</v>
      </c>
      <c r="C65" s="17"/>
      <c r="D65" s="18">
        <f>IF(MOD(SUM(D62:D63),10)=0,0,10-MOD(SUM(D62:D63),10))</f>
        <v>0</v>
      </c>
      <c r="E65" s="17">
        <f>SUM(E62:E63)-SUM(F62:F63)</f>
        <v>0</v>
      </c>
      <c r="F65" s="17"/>
      <c r="G65" s="18">
        <f>IF(MOD(SUM(G62:G63),10)=0,0,10-MOD(SUM(G62:G63),10))</f>
        <v>0</v>
      </c>
      <c r="H65" s="17">
        <f>SUM(H62:H63)-SUM(I62:I63)</f>
        <v>0</v>
      </c>
      <c r="I65" s="17"/>
      <c r="J65" s="18">
        <f>IF(MOD(SUM(J62:J63),10)=0,0,10-MOD(SUM(J62:J63),10))</f>
        <v>0</v>
      </c>
      <c r="K65" s="17">
        <f>SUM(K62:K63)-SUM(L62:L63)</f>
        <v>0</v>
      </c>
      <c r="L65" s="17"/>
      <c r="M65" s="18">
        <f>IF(MOD(SUM(M62:M63),10)=0,0,10-MOD(SUM(M62:M63),10))</f>
        <v>0</v>
      </c>
      <c r="N65" s="17">
        <f>SUM(N62:N63)-SUM(O62:O63)</f>
        <v>0</v>
      </c>
      <c r="O65" s="17"/>
      <c r="P65" s="18">
        <f>IF(MOD(SUM(P62:P63),10)=0,0,10-MOD(SUM(P62:P63),10))</f>
        <v>0</v>
      </c>
      <c r="Q65" s="5"/>
      <c r="R65" s="6"/>
      <c r="S65" s="6"/>
      <c r="T65" s="6"/>
      <c r="U65" s="6"/>
    </row>
    <row r="66" spans="1:21" ht="9" customHeight="1" x14ac:dyDescent="0.25"/>
  </sheetData>
  <sheetProtection selectLockedCells="1"/>
  <mergeCells count="151">
    <mergeCell ref="N13:P13"/>
    <mergeCell ref="A39:A40"/>
    <mergeCell ref="A50:A51"/>
    <mergeCell ref="A60:A61"/>
    <mergeCell ref="A4:A5"/>
    <mergeCell ref="A14:A15"/>
    <mergeCell ref="A26:A27"/>
    <mergeCell ref="H60:H61"/>
    <mergeCell ref="I60:I61"/>
    <mergeCell ref="H50:H51"/>
    <mergeCell ref="I50:I51"/>
    <mergeCell ref="H39:H40"/>
    <mergeCell ref="I39:I40"/>
    <mergeCell ref="B4:B5"/>
    <mergeCell ref="C4:C5"/>
    <mergeCell ref="D4:D5"/>
    <mergeCell ref="B25:D25"/>
    <mergeCell ref="E25:G25"/>
    <mergeCell ref="H25:J25"/>
    <mergeCell ref="J60:J61"/>
    <mergeCell ref="J50:J51"/>
    <mergeCell ref="J39:J40"/>
    <mergeCell ref="Q60:Q61"/>
    <mergeCell ref="R60:R61"/>
    <mergeCell ref="U60:U61"/>
    <mergeCell ref="B59:D59"/>
    <mergeCell ref="E59:G59"/>
    <mergeCell ref="H59:J59"/>
    <mergeCell ref="Q59:U59"/>
    <mergeCell ref="B60:B61"/>
    <mergeCell ref="C60:C61"/>
    <mergeCell ref="D60:D61"/>
    <mergeCell ref="E60:E61"/>
    <mergeCell ref="F60:F61"/>
    <mergeCell ref="G60:G61"/>
    <mergeCell ref="K59:M59"/>
    <mergeCell ref="K60:K61"/>
    <mergeCell ref="L60:L61"/>
    <mergeCell ref="M60:M61"/>
    <mergeCell ref="N59:P59"/>
    <mergeCell ref="N60:N61"/>
    <mergeCell ref="O60:O61"/>
    <mergeCell ref="P60:P61"/>
    <mergeCell ref="Q50:Q51"/>
    <mergeCell ref="R50:R51"/>
    <mergeCell ref="U50:U51"/>
    <mergeCell ref="B49:D49"/>
    <mergeCell ref="E49:G49"/>
    <mergeCell ref="H49:J49"/>
    <mergeCell ref="Q49:U49"/>
    <mergeCell ref="B50:B51"/>
    <mergeCell ref="C50:C51"/>
    <mergeCell ref="D50:D51"/>
    <mergeCell ref="E50:E51"/>
    <mergeCell ref="F50:F51"/>
    <mergeCell ref="G50:G51"/>
    <mergeCell ref="K49:M49"/>
    <mergeCell ref="K50:K51"/>
    <mergeCell ref="L50:L51"/>
    <mergeCell ref="M50:M51"/>
    <mergeCell ref="N49:P49"/>
    <mergeCell ref="N50:N51"/>
    <mergeCell ref="O50:O51"/>
    <mergeCell ref="P50:P51"/>
    <mergeCell ref="Q39:Q40"/>
    <mergeCell ref="R39:R40"/>
    <mergeCell ref="U39:U40"/>
    <mergeCell ref="B38:D38"/>
    <mergeCell ref="E38:G38"/>
    <mergeCell ref="H38:J38"/>
    <mergeCell ref="Q38:U38"/>
    <mergeCell ref="B39:B40"/>
    <mergeCell ref="C39:C40"/>
    <mergeCell ref="D39:D40"/>
    <mergeCell ref="E39:E40"/>
    <mergeCell ref="F39:F40"/>
    <mergeCell ref="G39:G40"/>
    <mergeCell ref="K38:M38"/>
    <mergeCell ref="K39:K40"/>
    <mergeCell ref="L39:L40"/>
    <mergeCell ref="M39:M40"/>
    <mergeCell ref="N38:P38"/>
    <mergeCell ref="N39:N40"/>
    <mergeCell ref="O39:O40"/>
    <mergeCell ref="P39:P40"/>
    <mergeCell ref="Q26:Q27"/>
    <mergeCell ref="R26:R27"/>
    <mergeCell ref="U26:U27"/>
    <mergeCell ref="H26:H27"/>
    <mergeCell ref="I26:I27"/>
    <mergeCell ref="J26:J27"/>
    <mergeCell ref="B26:B27"/>
    <mergeCell ref="C26:C27"/>
    <mergeCell ref="D26:D27"/>
    <mergeCell ref="E26:E27"/>
    <mergeCell ref="F26:F27"/>
    <mergeCell ref="G26:G27"/>
    <mergeCell ref="K26:K27"/>
    <mergeCell ref="L26:L27"/>
    <mergeCell ref="M26:M27"/>
    <mergeCell ref="N26:N27"/>
    <mergeCell ref="O26:O27"/>
    <mergeCell ref="P26:P27"/>
    <mergeCell ref="Q25:U25"/>
    <mergeCell ref="Q4:Q5"/>
    <mergeCell ref="E4:E5"/>
    <mergeCell ref="H14:H15"/>
    <mergeCell ref="I14:I15"/>
    <mergeCell ref="J14:J15"/>
    <mergeCell ref="B14:B15"/>
    <mergeCell ref="C14:C15"/>
    <mergeCell ref="D14:D15"/>
    <mergeCell ref="E14:E15"/>
    <mergeCell ref="F14:F15"/>
    <mergeCell ref="G14:G15"/>
    <mergeCell ref="F4:F5"/>
    <mergeCell ref="G4:G5"/>
    <mergeCell ref="H4:H5"/>
    <mergeCell ref="I4:I5"/>
    <mergeCell ref="J4:J5"/>
    <mergeCell ref="K14:K15"/>
    <mergeCell ref="L14:L15"/>
    <mergeCell ref="M14:M15"/>
    <mergeCell ref="K25:M25"/>
    <mergeCell ref="N25:P25"/>
    <mergeCell ref="N4:N5"/>
    <mergeCell ref="O4:O5"/>
    <mergeCell ref="A1:U1"/>
    <mergeCell ref="B13:D13"/>
    <mergeCell ref="E13:G13"/>
    <mergeCell ref="H13:J13"/>
    <mergeCell ref="Q13:U13"/>
    <mergeCell ref="R4:R5"/>
    <mergeCell ref="U4:U5"/>
    <mergeCell ref="Q3:U3"/>
    <mergeCell ref="Q14:Q15"/>
    <mergeCell ref="R14:R15"/>
    <mergeCell ref="U14:U15"/>
    <mergeCell ref="B3:D3"/>
    <mergeCell ref="E3:G3"/>
    <mergeCell ref="H3:J3"/>
    <mergeCell ref="K3:M3"/>
    <mergeCell ref="K4:K5"/>
    <mergeCell ref="L4:L5"/>
    <mergeCell ref="M4:M5"/>
    <mergeCell ref="K13:M13"/>
    <mergeCell ref="N14:N15"/>
    <mergeCell ref="O14:O15"/>
    <mergeCell ref="P14:P15"/>
    <mergeCell ref="N3:P3"/>
    <mergeCell ref="P4:P5"/>
  </mergeCells>
  <conditionalFormatting sqref="B23:J23 B35:J35">
    <cfRule type="cellIs" dxfId="20" priority="50" operator="equal">
      <formula>0</formula>
    </cfRule>
  </conditionalFormatting>
  <conditionalFormatting sqref="Q16:T21">
    <cfRule type="cellIs" dxfId="19" priority="45" operator="equal">
      <formula>0</formula>
    </cfRule>
    <cfRule type="cellIs" priority="46" operator="equal">
      <formula>0</formula>
    </cfRule>
  </conditionalFormatting>
  <conditionalFormatting sqref="Q28:T33">
    <cfRule type="cellIs" dxfId="18" priority="42" operator="equal">
      <formula>0</formula>
    </cfRule>
    <cfRule type="cellIs" priority="43" operator="equal">
      <formula>0</formula>
    </cfRule>
  </conditionalFormatting>
  <conditionalFormatting sqref="B11:J11">
    <cfRule type="cellIs" dxfId="17" priority="32" operator="equal">
      <formula>0</formula>
    </cfRule>
  </conditionalFormatting>
  <conditionalFormatting sqref="Q6:T9">
    <cfRule type="cellIs" dxfId="16" priority="30" operator="equal">
      <formula>0</formula>
    </cfRule>
    <cfRule type="cellIs" priority="31" operator="equal">
      <formula>0</formula>
    </cfRule>
  </conditionalFormatting>
  <conditionalFormatting sqref="B46:J46">
    <cfRule type="cellIs" dxfId="15" priority="23" operator="equal">
      <formula>0</formula>
    </cfRule>
  </conditionalFormatting>
  <conditionalFormatting sqref="Q41:T44">
    <cfRule type="cellIs" dxfId="14" priority="21" operator="equal">
      <formula>0</formula>
    </cfRule>
    <cfRule type="cellIs" priority="22" operator="equal">
      <formula>0</formula>
    </cfRule>
  </conditionalFormatting>
  <conditionalFormatting sqref="B57:J57">
    <cfRule type="cellIs" dxfId="13" priority="20" operator="equal">
      <formula>0</formula>
    </cfRule>
  </conditionalFormatting>
  <conditionalFormatting sqref="Q52:T55">
    <cfRule type="cellIs" dxfId="12" priority="18" operator="equal">
      <formula>0</formula>
    </cfRule>
    <cfRule type="cellIs" priority="19" operator="equal">
      <formula>0</formula>
    </cfRule>
  </conditionalFormatting>
  <conditionalFormatting sqref="B65:J65">
    <cfRule type="cellIs" dxfId="11" priority="17" operator="equal">
      <formula>0</formula>
    </cfRule>
  </conditionalFormatting>
  <conditionalFormatting sqref="Q62:T63">
    <cfRule type="cellIs" dxfId="10" priority="15" operator="equal">
      <formula>0</formula>
    </cfRule>
    <cfRule type="cellIs" priority="16" operator="equal">
      <formula>0</formula>
    </cfRule>
  </conditionalFormatting>
  <conditionalFormatting sqref="K23:M23 K35:M35">
    <cfRule type="cellIs" dxfId="9" priority="14" operator="equal">
      <formula>0</formula>
    </cfRule>
  </conditionalFormatting>
  <conditionalFormatting sqref="K11:M11">
    <cfRule type="cellIs" dxfId="8" priority="13" operator="equal">
      <formula>0</formula>
    </cfRule>
  </conditionalFormatting>
  <conditionalFormatting sqref="K46:M46">
    <cfRule type="cellIs" dxfId="7" priority="10" operator="equal">
      <formula>0</formula>
    </cfRule>
  </conditionalFormatting>
  <conditionalFormatting sqref="K57:M57">
    <cfRule type="cellIs" dxfId="6" priority="9" operator="equal">
      <formula>0</formula>
    </cfRule>
  </conditionalFormatting>
  <conditionalFormatting sqref="K65:M65">
    <cfRule type="cellIs" dxfId="5" priority="8" operator="equal">
      <formula>0</formula>
    </cfRule>
  </conditionalFormatting>
  <conditionalFormatting sqref="N23:P23 N35:P35">
    <cfRule type="cellIs" dxfId="4" priority="7" operator="equal">
      <formula>0</formula>
    </cfRule>
  </conditionalFormatting>
  <conditionalFormatting sqref="N11:P11">
    <cfRule type="cellIs" dxfId="3" priority="6" operator="equal">
      <formula>0</formula>
    </cfRule>
  </conditionalFormatting>
  <conditionalFormatting sqref="N46:P46">
    <cfRule type="cellIs" dxfId="2" priority="3" operator="equal">
      <formula>0</formula>
    </cfRule>
  </conditionalFormatting>
  <conditionalFormatting sqref="N57:P57">
    <cfRule type="cellIs" dxfId="1" priority="2" operator="equal">
      <formula>0</formula>
    </cfRule>
  </conditionalFormatting>
  <conditionalFormatting sqref="N65:P65">
    <cfRule type="cellIs" dxfId="0" priority="1" operator="equal">
      <formula>0</formula>
    </cfRule>
  </conditionalFormatting>
  <pageMargins left="0.19685039370078741" right="0" top="7.874015748031496E-2" bottom="7.874015748031496E-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  3  4A  4B  4C  4D</vt:lpstr>
      <vt:lpstr>5A  5B  5C  5D  5E  5F</vt:lpstr>
      <vt:lpstr>6A  6B  6C  6D  6E  6F</vt:lpstr>
      <vt:lpstr>7A  7B  7C  7D</vt:lpstr>
      <vt:lpstr>7E  7F  7G  7H</vt:lpstr>
      <vt:lpstr>Zone Finals Weekend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</dc:creator>
  <cp:lastModifiedBy>Shaun</cp:lastModifiedBy>
  <cp:lastPrinted>2021-02-23T04:02:07Z</cp:lastPrinted>
  <dcterms:created xsi:type="dcterms:W3CDTF">2016-01-31T03:09:53Z</dcterms:created>
  <dcterms:modified xsi:type="dcterms:W3CDTF">2021-02-28T08:31:56Z</dcterms:modified>
</cp:coreProperties>
</file>