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3"/>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8">'Final'!$B$1:$H$39</definedName>
    <definedName name="_xlnm.Print_Area" localSheetId="6">'Q-Final'!$B$1:$H$39</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<sst xmlns="http://schemas.openxmlformats.org/spreadsheetml/2006/main" count="1691" uniqueCount="147">
  <si>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</si>
  <si>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</si>
  <si>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</si>
  <si>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</si>
  <si>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</si>
  <si>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</si>
  <si>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</si>
  <si>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</si>
  <si>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</si>
  <si>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</si>
  <si>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</si>
  <si>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</si>
  <si>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</si>
  <si>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</si>
  <si>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</si>
  <si>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</si>
  <si>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</si>
  <si>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</si>
  <si>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</si>
  <si>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</si>
  <si>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</si>
  <si>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</si>
  <si>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</si>
  <si>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</si>
  <si>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</si>
  <si>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</si>
  <si>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</si>
  <si>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</si>
  <si>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</si>
  <si>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</si>
  <si>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</si>
  <si>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</si>
  <si>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</si>
  <si>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</si>
  <si>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</si>
  <si>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</si>
  <si>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</si>
  <si>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</si>
  <si>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Roll up at 12.40pm for 1.00pm Start</t>
  </si>
  <si>
    <t>Enter Names in these column</t>
  </si>
  <si>
    <t>Lead</t>
  </si>
  <si>
    <t>Second</t>
  </si>
  <si>
    <t>Third</t>
  </si>
  <si>
    <t>Skip</t>
  </si>
  <si>
    <t>Men's Triples - Round 1</t>
  </si>
  <si>
    <t>Men's Triples - Round 2</t>
  </si>
  <si>
    <t>Men's Triples - Final</t>
  </si>
  <si>
    <t>Men's Triples - Quarter Finals</t>
  </si>
  <si>
    <t>Men's Triples - Semi Finals</t>
  </si>
  <si>
    <t xml:space="preserve">PLEASE DO NOT USE CUT &amp; PASTE or COPY &amp; PASTE on this Sheet. </t>
  </si>
  <si>
    <t>A Reynolds</t>
  </si>
  <si>
    <t>B Powell</t>
  </si>
  <si>
    <t>D Marchant</t>
  </si>
  <si>
    <t>G Raines</t>
  </si>
  <si>
    <t>M Fitzalan - Nyngan</t>
  </si>
  <si>
    <t>N Raines - Gilgandra</t>
  </si>
  <si>
    <t>T Tink</t>
  </si>
  <si>
    <t>G French</t>
  </si>
  <si>
    <t>R Webber - Macquarie</t>
  </si>
  <si>
    <t>A Player</t>
  </si>
  <si>
    <t>J Homer</t>
  </si>
  <si>
    <t>J Bartlett - Nyngan</t>
  </si>
  <si>
    <t>X</t>
  </si>
  <si>
    <t>y</t>
  </si>
  <si>
    <t>Ian Eastaway -Caragabal</t>
  </si>
  <si>
    <t>M Pollock -Caragabal</t>
  </si>
  <si>
    <t>A</t>
  </si>
  <si>
    <t>C</t>
  </si>
  <si>
    <t>B Maher</t>
  </si>
  <si>
    <t>P Payne</t>
  </si>
  <si>
    <t>J Daley - Narromine</t>
  </si>
  <si>
    <t>B Player</t>
  </si>
  <si>
    <t>H Buttsworth- Narromine</t>
  </si>
  <si>
    <t>D Carnevale</t>
  </si>
  <si>
    <t>R Anthony</t>
  </si>
  <si>
    <t>S Buttsworth - Narromine</t>
  </si>
  <si>
    <t>A Sambrook</t>
  </si>
  <si>
    <t>G Dart</t>
  </si>
  <si>
    <t>P Morrow</t>
  </si>
  <si>
    <t>L Morrow - W/Dubbo</t>
  </si>
  <si>
    <t>A Thorne</t>
  </si>
  <si>
    <t>P Lewin</t>
  </si>
  <si>
    <t>G Leonard - Pks/R</t>
  </si>
  <si>
    <t>J Chew</t>
  </si>
  <si>
    <t>S Hodge</t>
  </si>
  <si>
    <t>S Teague- Pks/R</t>
  </si>
  <si>
    <t>Another Player</t>
  </si>
  <si>
    <t>J Brown</t>
  </si>
  <si>
    <t>P Kirwin - Pks/R</t>
  </si>
  <si>
    <t>L Tanks</t>
  </si>
  <si>
    <t>P Job</t>
  </si>
  <si>
    <t>P Creith - Pks/R</t>
  </si>
  <si>
    <t>D Handcock</t>
  </si>
  <si>
    <t>R Coleman</t>
  </si>
  <si>
    <t>B Bradtke - Grenfell</t>
  </si>
  <si>
    <t>P Jones</t>
  </si>
  <si>
    <t>A Robson</t>
  </si>
  <si>
    <t>R Fitzgerald - Canowindra</t>
  </si>
  <si>
    <t>B Bowman</t>
  </si>
  <si>
    <t>M Frost</t>
  </si>
  <si>
    <t>S Bowman- Coonabarabran</t>
  </si>
  <si>
    <t>Darren Seton</t>
  </si>
  <si>
    <t>C Jones</t>
  </si>
  <si>
    <t>Dan Seton - Condo</t>
  </si>
  <si>
    <t>R Storch</t>
  </si>
  <si>
    <t>M Cole</t>
  </si>
  <si>
    <t>V Mascaro - Macquarie</t>
  </si>
  <si>
    <t>K Vincent</t>
  </si>
  <si>
    <t>D Gibbs</t>
  </si>
  <si>
    <t>D Collins- D/C</t>
  </si>
  <si>
    <t>J Morrow</t>
  </si>
  <si>
    <t>B Townsend</t>
  </si>
  <si>
    <t>B Sutton - D/C</t>
  </si>
  <si>
    <t>I Hobson</t>
  </si>
  <si>
    <t>C Cottee</t>
  </si>
  <si>
    <t>P Sinclair - D/C</t>
  </si>
  <si>
    <t>P Meyers</t>
  </si>
  <si>
    <t>P McKenzie</t>
  </si>
  <si>
    <t>N Hayburn - D/C</t>
  </si>
  <si>
    <t>L Balstad</t>
  </si>
  <si>
    <t>W Twohill</t>
  </si>
  <si>
    <t>G Hough - D/C</t>
  </si>
  <si>
    <t>B Coffey</t>
  </si>
  <si>
    <t>R Cook</t>
  </si>
  <si>
    <t>M Goodwin -  D/C</t>
  </si>
  <si>
    <t>D Carter</t>
  </si>
  <si>
    <t>G Davis</t>
  </si>
  <si>
    <t>M Thompson - Condo</t>
  </si>
  <si>
    <t xml:space="preserve">Sat 06th @ 9.00am </t>
  </si>
  <si>
    <t>06th at 1.00pm</t>
  </si>
  <si>
    <t>Sunday 07 @ 9.00am</t>
  </si>
  <si>
    <t>01st Round</t>
  </si>
  <si>
    <t>Quarter Finals</t>
  </si>
  <si>
    <t>BYE</t>
  </si>
  <si>
    <t>Zone 04 Championships 2023 -Presidents Singles</t>
  </si>
  <si>
    <t>Sunday 07 @ 1.00pm</t>
  </si>
  <si>
    <t>at Gulgong  06TH &amp; 7TH May</t>
  </si>
  <si>
    <t>M King</t>
  </si>
  <si>
    <t>M Howard</t>
  </si>
  <si>
    <t>J Parkins</t>
  </si>
  <si>
    <t>N Johnston</t>
  </si>
  <si>
    <t>G Mansfield</t>
  </si>
  <si>
    <t>Kel Tate</t>
  </si>
  <si>
    <t>R Atkinson</t>
  </si>
  <si>
    <t>N Noakes</t>
  </si>
  <si>
    <t>G Germon</t>
  </si>
  <si>
    <t xml:space="preserve">The Winner of the Final Will Advance to the Zone Playoffs at ORANGE CITY on Saturday 13th May commencing at 9.00AM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</si>
</sst>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119">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14"/>
      <color indexed="62"/>
      <name val="Arial"/>
      <family val="0"/>
    </font>
    <font>
      <sz val="16"/>
      <color indexed="60"/>
      <name val="Arial"/>
      <family val="2"/>
    </font>
    <font>
      <b/>
      <sz val="16"/>
      <color indexed="10"/>
      <name val="Arial"/>
      <family val="2"/>
    </font>
    <font>
      <b/>
      <sz val="9"/>
      <name val="Tahoma"/>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9"/>
      <color indexed="17"/>
      <name val="Arial"/>
      <family val="2"/>
    </font>
    <font>
      <sz val="9"/>
      <color indexed="17"/>
      <name val="Arial"/>
      <family val="2"/>
    </font>
    <font>
      <b/>
      <sz val="9"/>
      <color indexed="17"/>
      <name val="Tahoma"/>
      <family val="2"/>
    </font>
    <font>
      <sz val="9"/>
      <color indexed="10"/>
      <name val="Arial"/>
      <family val="2"/>
    </font>
    <font>
      <b/>
      <sz val="9"/>
      <color indexed="10"/>
      <name val="Arial"/>
      <family val="2"/>
    </font>
    <font>
      <b/>
      <sz val="9"/>
      <color indexed="10"/>
      <name val="Tahoma"/>
      <family val="2"/>
    </font>
    <font>
      <b/>
      <sz val="9"/>
      <color indexed="30"/>
      <name val="Arial"/>
      <family val="2"/>
    </font>
    <font>
      <sz val="9"/>
      <color indexed="30"/>
      <name val="Arial"/>
      <family val="2"/>
    </font>
    <font>
      <b/>
      <sz val="9"/>
      <color indexed="30"/>
      <name val="Tahoma"/>
      <family val="2"/>
    </font>
    <font>
      <b/>
      <u val="single"/>
      <sz val="10"/>
      <color indexed="60"/>
      <name val="Arial"/>
      <family val="2"/>
    </font>
    <font>
      <b/>
      <u val="single"/>
      <sz val="9"/>
      <color indexed="60"/>
      <name val="Arial"/>
      <family val="2"/>
    </font>
    <font>
      <b/>
      <u val="single"/>
      <sz val="10"/>
      <color indexed="17"/>
      <name val="Arial"/>
      <family val="2"/>
    </font>
    <font>
      <b/>
      <u val="single"/>
      <sz val="9"/>
      <color indexed="17"/>
      <name val="Arial"/>
      <family val="2"/>
    </font>
    <font>
      <b/>
      <u val="single"/>
      <sz val="10"/>
      <color indexed="56"/>
      <name val="Arial"/>
      <family val="2"/>
    </font>
    <font>
      <b/>
      <u val="single"/>
      <sz val="9"/>
      <color indexed="56"/>
      <name val="Arial"/>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rgb="FF00B050"/>
      <name val="Arial"/>
      <family val="2"/>
    </font>
    <font>
      <sz val="9"/>
      <color rgb="FF00B050"/>
      <name val="Arial"/>
      <family val="2"/>
    </font>
    <font>
      <b/>
      <sz val="9"/>
      <color rgb="FF00B050"/>
      <name val="Tahoma"/>
      <family val="2"/>
    </font>
    <font>
      <sz val="9"/>
      <color rgb="FFFF0000"/>
      <name val="Arial"/>
      <family val="2"/>
    </font>
    <font>
      <b/>
      <sz val="9"/>
      <color rgb="FFFF0000"/>
      <name val="Arial"/>
      <family val="2"/>
    </font>
    <font>
      <b/>
      <sz val="9"/>
      <color rgb="FFFF0000"/>
      <name val="Tahoma"/>
      <family val="2"/>
    </font>
    <font>
      <b/>
      <sz val="9"/>
      <color rgb="FF0070C0"/>
      <name val="Arial"/>
      <family val="2"/>
    </font>
    <font>
      <sz val="9"/>
      <color rgb="FF0070C0"/>
      <name val="Arial"/>
      <family val="2"/>
    </font>
    <font>
      <b/>
      <sz val="9"/>
      <color rgb="FF0070C0"/>
      <name val="Tahoma"/>
      <family val="2"/>
    </font>
    <font>
      <b/>
      <sz val="14"/>
      <color rgb="FFFF0000"/>
      <name val="Arial"/>
      <family val="2"/>
    </font>
    <font>
      <b/>
      <u val="single"/>
      <sz val="10"/>
      <color rgb="FFC00000"/>
      <name val="Arial"/>
      <family val="2"/>
    </font>
    <font>
      <b/>
      <u val="single"/>
      <sz val="9"/>
      <color rgb="FFC00000"/>
      <name val="Arial"/>
      <family val="2"/>
    </font>
    <font>
      <b/>
      <u val="single"/>
      <sz val="10"/>
      <color rgb="FF00B050"/>
      <name val="Arial"/>
      <family val="2"/>
    </font>
    <font>
      <b/>
      <u val="single"/>
      <sz val="9"/>
      <color rgb="FF00B050"/>
      <name val="Arial"/>
      <family val="2"/>
    </font>
    <font>
      <b/>
      <u val="single"/>
      <sz val="10"/>
      <color rgb="FF002060"/>
      <name val="Arial"/>
      <family val="2"/>
    </font>
    <font>
      <b/>
      <u val="single"/>
      <sz val="9"/>
      <color rgb="FF00206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1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color indexed="63"/>
      </left>
      <right>
        <color indexed="63"/>
      </right>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4"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3"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264">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7" fillId="0" borderId="0" xfId="0" applyFont="1" applyBorder="1" applyAlignment="1" applyProtection="1">
      <alignment horizontal="center"/>
      <protection/>
    </xf>
    <xf numFmtId="0" fontId="27" fillId="0" borderId="0" xfId="0" applyFont="1" applyAlignment="1" applyProtection="1">
      <alignment horizontal="center"/>
      <protection/>
    </xf>
    <xf numFmtId="0" fontId="25" fillId="0" borderId="0" xfId="0" applyFont="1" applyBorder="1" applyAlignment="1" applyProtection="1">
      <alignment/>
      <protection/>
    </xf>
    <xf numFmtId="0" fontId="28" fillId="34" borderId="0" xfId="0" applyFont="1" applyFill="1" applyAlignment="1">
      <alignment/>
    </xf>
    <xf numFmtId="0" fontId="28" fillId="34" borderId="0" xfId="0" applyFont="1" applyFill="1" applyAlignment="1">
      <alignment horizontal="left" indent="1"/>
    </xf>
    <xf numFmtId="0" fontId="28" fillId="0" borderId="0" xfId="0" applyFont="1" applyAlignment="1">
      <alignment horizontal="center"/>
    </xf>
    <xf numFmtId="0" fontId="28" fillId="34" borderId="0" xfId="0" applyFont="1" applyFill="1" applyAlignment="1">
      <alignment horizontal="center"/>
    </xf>
    <xf numFmtId="0" fontId="29" fillId="35" borderId="0" xfId="0" applyFont="1" applyFill="1" applyAlignment="1">
      <alignment horizontal="center" vertical="center" wrapText="1"/>
    </xf>
    <xf numFmtId="0" fontId="30" fillId="35" borderId="0" xfId="0" applyFont="1" applyFill="1" applyAlignment="1">
      <alignment horizontal="left" vertical="center" indent="1"/>
    </xf>
    <xf numFmtId="0" fontId="31" fillId="36" borderId="31"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2" xfId="0" applyFont="1" applyFill="1" applyBorder="1" applyAlignment="1">
      <alignment horizontal="center" wrapText="1"/>
    </xf>
    <xf numFmtId="0" fontId="33"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8" fillId="38" borderId="0" xfId="0" applyFont="1" applyFill="1" applyAlignment="1">
      <alignment/>
    </xf>
    <xf numFmtId="0" fontId="28" fillId="40" borderId="0" xfId="0" applyFont="1" applyFill="1" applyAlignment="1">
      <alignment horizontal="center"/>
    </xf>
    <xf numFmtId="0" fontId="33" fillId="38" borderId="0" xfId="0" applyFont="1" applyFill="1" applyAlignment="1">
      <alignment vertical="center" wrapText="1"/>
    </xf>
    <xf numFmtId="0" fontId="37" fillId="33" borderId="0" xfId="0" applyFont="1" applyFill="1" applyAlignment="1">
      <alignment horizontal="left" vertical="center" indent="1"/>
    </xf>
    <xf numFmtId="0" fontId="38" fillId="33" borderId="0" xfId="0" applyFont="1" applyFill="1" applyAlignment="1">
      <alignment horizontal="center"/>
    </xf>
    <xf numFmtId="0" fontId="38"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8" fillId="41" borderId="0" xfId="0" applyFont="1" applyFill="1" applyAlignment="1">
      <alignment horizontal="center" vertical="center"/>
    </xf>
    <xf numFmtId="0" fontId="41" fillId="38" borderId="0" xfId="0" applyFont="1" applyFill="1" applyAlignment="1">
      <alignment/>
    </xf>
    <xf numFmtId="0" fontId="18" fillId="42" borderId="0" xfId="0" applyFont="1" applyFill="1" applyAlignment="1" applyProtection="1">
      <alignment horizontal="left"/>
      <protection locked="0"/>
    </xf>
    <xf numFmtId="0" fontId="35" fillId="38" borderId="0" xfId="0" applyFont="1" applyFill="1" applyAlignment="1">
      <alignment vertical="center" wrapText="1"/>
    </xf>
    <xf numFmtId="0" fontId="27"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8" fillId="0" borderId="0" xfId="0" applyFont="1" applyAlignment="1" applyProtection="1">
      <alignment horizontal="center" wrapText="1"/>
      <protection locked="0"/>
    </xf>
    <xf numFmtId="0" fontId="28" fillId="0" borderId="0" xfId="0" applyFont="1" applyAlignment="1" applyProtection="1">
      <alignment/>
      <protection locked="0"/>
    </xf>
    <xf numFmtId="0" fontId="28" fillId="0" borderId="0" xfId="0" applyFont="1" applyAlignment="1" applyProtection="1">
      <alignment horizontal="center"/>
      <protection locked="0"/>
    </xf>
    <xf numFmtId="0" fontId="29" fillId="38" borderId="0" xfId="0" applyFont="1" applyFill="1" applyAlignment="1">
      <alignment horizontal="center" vertical="center" wrapText="1"/>
    </xf>
    <xf numFmtId="0" fontId="42" fillId="43" borderId="0" xfId="0" applyFont="1" applyFill="1" applyAlignment="1">
      <alignment vertical="center" wrapText="1"/>
    </xf>
    <xf numFmtId="0" fontId="25" fillId="38" borderId="0" xfId="0" applyFont="1" applyFill="1" applyAlignment="1">
      <alignment horizontal="left"/>
    </xf>
    <xf numFmtId="0" fontId="28" fillId="40" borderId="0" xfId="0" applyFont="1" applyFill="1" applyAlignment="1">
      <alignment horizontal="left"/>
    </xf>
    <xf numFmtId="0" fontId="25" fillId="0" borderId="0" xfId="0" applyFont="1" applyAlignment="1">
      <alignment horizontal="left"/>
    </xf>
    <xf numFmtId="0" fontId="28" fillId="34" borderId="0" xfId="0" applyFont="1" applyFill="1" applyAlignment="1">
      <alignment horizontal="left"/>
    </xf>
    <xf numFmtId="0" fontId="40" fillId="0" borderId="33" xfId="0" applyFont="1" applyBorder="1" applyAlignment="1" applyProtection="1">
      <alignment vertical="center" shrinkToFit="1"/>
      <protection/>
    </xf>
    <xf numFmtId="0" fontId="40" fillId="0" borderId="0" xfId="0" applyFont="1" applyBorder="1" applyAlignment="1" applyProtection="1">
      <alignment vertical="center" shrinkToFit="1"/>
      <protection/>
    </xf>
    <xf numFmtId="0" fontId="40" fillId="0" borderId="34" xfId="0" applyFont="1" applyBorder="1" applyAlignment="1" applyProtection="1">
      <alignment vertical="center" shrinkToFit="1"/>
      <protection/>
    </xf>
    <xf numFmtId="0" fontId="28" fillId="0" borderId="0" xfId="0" applyFont="1" applyBorder="1" applyAlignment="1" applyProtection="1">
      <alignment horizontal="center"/>
      <protection locked="0"/>
    </xf>
    <xf numFmtId="0" fontId="28" fillId="0" borderId="0" xfId="0" applyFont="1" applyBorder="1" applyAlignment="1" applyProtection="1">
      <alignment/>
      <protection locked="0"/>
    </xf>
    <xf numFmtId="0" fontId="43" fillId="0" borderId="0" xfId="0" applyFont="1" applyAlignment="1" applyProtection="1">
      <alignment horizontal="center"/>
      <protection locked="0"/>
    </xf>
    <xf numFmtId="180" fontId="27" fillId="0" borderId="0" xfId="0" applyNumberFormat="1" applyFont="1" applyAlignment="1" applyProtection="1">
      <alignment horizontal="center"/>
      <protection locked="0"/>
    </xf>
    <xf numFmtId="0" fontId="0" fillId="44" borderId="0" xfId="0" applyFill="1" applyAlignment="1">
      <alignment/>
    </xf>
    <xf numFmtId="0" fontId="103" fillId="0" borderId="0" xfId="0" applyFont="1" applyAlignment="1" applyProtection="1">
      <alignment/>
      <protection/>
    </xf>
    <xf numFmtId="0" fontId="103" fillId="0" borderId="0" xfId="0" applyFont="1" applyBorder="1" applyAlignment="1" applyProtection="1">
      <alignment/>
      <protection/>
    </xf>
    <xf numFmtId="0" fontId="104" fillId="0" borderId="0" xfId="0" applyFont="1" applyAlignment="1" applyProtection="1">
      <alignment/>
      <protection/>
    </xf>
    <xf numFmtId="0" fontId="103" fillId="0" borderId="35" xfId="0" applyFont="1" applyBorder="1" applyAlignment="1" applyProtection="1">
      <alignment/>
      <protection/>
    </xf>
    <xf numFmtId="49" fontId="105" fillId="0" borderId="36" xfId="0" applyNumberFormat="1" applyFont="1" applyBorder="1" applyAlignment="1" applyProtection="1">
      <alignment horizontal="center" vertical="center" shrinkToFit="1"/>
      <protection/>
    </xf>
    <xf numFmtId="0" fontId="103" fillId="0" borderId="35" xfId="0" applyFont="1" applyBorder="1" applyAlignment="1" applyProtection="1">
      <alignment horizontal="center"/>
      <protection/>
    </xf>
    <xf numFmtId="0" fontId="103" fillId="0" borderId="36" xfId="0" applyFont="1" applyBorder="1" applyAlignment="1" applyProtection="1">
      <alignment horizontal="center"/>
      <protection/>
    </xf>
    <xf numFmtId="0" fontId="103" fillId="0" borderId="0" xfId="0" applyFont="1" applyAlignment="1" applyProtection="1">
      <alignment horizontal="center"/>
      <protection/>
    </xf>
    <xf numFmtId="49" fontId="105" fillId="0" borderId="37" xfId="0" applyNumberFormat="1" applyFont="1" applyBorder="1" applyAlignment="1" applyProtection="1">
      <alignment horizontal="center" vertical="center" shrinkToFit="1"/>
      <protection/>
    </xf>
    <xf numFmtId="0" fontId="103" fillId="0" borderId="38" xfId="0" applyFont="1" applyBorder="1" applyAlignment="1" applyProtection="1">
      <alignment horizontal="center"/>
      <protection/>
    </xf>
    <xf numFmtId="49" fontId="105" fillId="0" borderId="0" xfId="0" applyNumberFormat="1" applyFont="1" applyBorder="1" applyAlignment="1" applyProtection="1">
      <alignment horizontal="center" vertical="center" shrinkToFit="1"/>
      <protection/>
    </xf>
    <xf numFmtId="0" fontId="103" fillId="0" borderId="0" xfId="0" applyFont="1" applyBorder="1" applyAlignment="1" applyProtection="1">
      <alignment horizontal="center"/>
      <protection/>
    </xf>
    <xf numFmtId="0" fontId="106" fillId="0" borderId="0" xfId="0" applyFont="1" applyAlignment="1" applyProtection="1">
      <alignment/>
      <protection/>
    </xf>
    <xf numFmtId="0" fontId="107" fillId="0" borderId="0" xfId="0" applyFont="1" applyAlignment="1" applyProtection="1">
      <alignment/>
      <protection/>
    </xf>
    <xf numFmtId="0" fontId="107" fillId="0" borderId="0" xfId="0" applyFont="1" applyAlignment="1" applyProtection="1">
      <alignment horizontal="center"/>
      <protection/>
    </xf>
    <xf numFmtId="0" fontId="107" fillId="0" borderId="0" xfId="0" applyFont="1" applyBorder="1" applyAlignment="1" applyProtection="1">
      <alignment horizontal="center"/>
      <protection/>
    </xf>
    <xf numFmtId="0" fontId="107" fillId="0" borderId="36" xfId="0" applyFont="1" applyBorder="1" applyAlignment="1" applyProtection="1">
      <alignment horizontal="center"/>
      <protection/>
    </xf>
    <xf numFmtId="0" fontId="107" fillId="0" borderId="0" xfId="0" applyFont="1" applyBorder="1" applyAlignment="1" applyProtection="1">
      <alignment/>
      <protection/>
    </xf>
    <xf numFmtId="0" fontId="107" fillId="0" borderId="35" xfId="0" applyFont="1" applyBorder="1" applyAlignment="1" applyProtection="1">
      <alignment horizontal="center"/>
      <protection/>
    </xf>
    <xf numFmtId="49" fontId="108" fillId="0" borderId="36" xfId="0" applyNumberFormat="1" applyFont="1" applyBorder="1" applyAlignment="1" applyProtection="1">
      <alignment horizontal="center" vertical="center" shrinkToFit="1"/>
      <protection/>
    </xf>
    <xf numFmtId="49" fontId="108" fillId="0" borderId="0" xfId="0" applyNumberFormat="1" applyFont="1" applyBorder="1" applyAlignment="1" applyProtection="1">
      <alignment horizontal="center" vertical="center" shrinkToFit="1"/>
      <protection/>
    </xf>
    <xf numFmtId="0" fontId="107" fillId="0" borderId="38" xfId="0" applyFont="1" applyBorder="1" applyAlignment="1" applyProtection="1">
      <alignment horizontal="center"/>
      <protection/>
    </xf>
    <xf numFmtId="49" fontId="105" fillId="0" borderId="0" xfId="0" applyNumberFormat="1" applyFont="1" applyBorder="1" applyAlignment="1" applyProtection="1">
      <alignment horizontal="center" vertical="top"/>
      <protection/>
    </xf>
    <xf numFmtId="0" fontId="103" fillId="0" borderId="36" xfId="0" applyFont="1" applyBorder="1" applyAlignment="1" applyProtection="1">
      <alignment/>
      <protection/>
    </xf>
    <xf numFmtId="0" fontId="105" fillId="0" borderId="0" xfId="0" applyFont="1" applyBorder="1" applyAlignment="1" applyProtection="1">
      <alignment shrinkToFit="1"/>
      <protection/>
    </xf>
    <xf numFmtId="0" fontId="109" fillId="0" borderId="0" xfId="0" applyFont="1" applyAlignment="1" applyProtection="1">
      <alignment/>
      <protection/>
    </xf>
    <xf numFmtId="0" fontId="109" fillId="0" borderId="35" xfId="0" applyFont="1" applyBorder="1" applyAlignment="1" applyProtection="1">
      <alignment/>
      <protection/>
    </xf>
    <xf numFmtId="0" fontId="109" fillId="0" borderId="0" xfId="0" applyFont="1" applyBorder="1" applyAlignment="1" applyProtection="1">
      <alignment/>
      <protection/>
    </xf>
    <xf numFmtId="0" fontId="110" fillId="0" borderId="0" xfId="0" applyFont="1" applyAlignment="1" applyProtection="1">
      <alignment/>
      <protection/>
    </xf>
    <xf numFmtId="49" fontId="111" fillId="0" borderId="0" xfId="0" applyNumberFormat="1" applyFont="1" applyBorder="1" applyAlignment="1" applyProtection="1">
      <alignment horizontal="center" vertical="top"/>
      <protection/>
    </xf>
    <xf numFmtId="0" fontId="109" fillId="0" borderId="36" xfId="0" applyFont="1" applyBorder="1" applyAlignment="1" applyProtection="1">
      <alignment/>
      <protection/>
    </xf>
    <xf numFmtId="0" fontId="111" fillId="0" borderId="0" xfId="0" applyFont="1" applyBorder="1" applyAlignment="1" applyProtection="1">
      <alignment shrinkToFit="1"/>
      <protection/>
    </xf>
    <xf numFmtId="0" fontId="36" fillId="37" borderId="0" xfId="0" applyFont="1" applyFill="1" applyAlignment="1">
      <alignment horizontal="center" vertical="center" wrapText="1"/>
    </xf>
    <xf numFmtId="0" fontId="35" fillId="33" borderId="0" xfId="0" applyFont="1" applyFill="1" applyAlignment="1">
      <alignment horizontal="center" vertical="center" wrapText="1"/>
    </xf>
    <xf numFmtId="0" fontId="26" fillId="33" borderId="0" xfId="0" applyFont="1" applyFill="1" applyAlignment="1">
      <alignment horizontal="center" vertical="center"/>
    </xf>
    <xf numFmtId="0" fontId="45" fillId="38" borderId="0" xfId="0" applyFont="1" applyFill="1" applyAlignment="1">
      <alignment horizontal="center" vertical="center" wrapText="1"/>
    </xf>
    <xf numFmtId="0" fontId="28" fillId="34" borderId="0" xfId="0" applyFont="1" applyFill="1" applyAlignment="1">
      <alignment horizontal="center" vertical="center" wrapText="1"/>
    </xf>
    <xf numFmtId="0" fontId="32" fillId="44" borderId="0" xfId="0" applyFont="1" applyFill="1" applyAlignment="1">
      <alignment horizontal="center" vertical="center"/>
    </xf>
    <xf numFmtId="0" fontId="28" fillId="34" borderId="0" xfId="0" applyFont="1" applyFill="1" applyAlignment="1">
      <alignment horizontal="left" vertical="center" indent="1"/>
    </xf>
    <xf numFmtId="0" fontId="28" fillId="34" borderId="0" xfId="0" applyFont="1" applyFill="1" applyAlignment="1">
      <alignment horizontal="left" vertical="center"/>
    </xf>
    <xf numFmtId="0" fontId="42" fillId="45" borderId="0" xfId="0" applyFont="1" applyFill="1" applyAlignment="1">
      <alignment horizontal="center" vertical="center" wrapText="1"/>
    </xf>
    <xf numFmtId="0" fontId="33" fillId="33" borderId="39" xfId="0" applyFont="1" applyFill="1" applyBorder="1" applyAlignment="1">
      <alignment horizontal="center" vertical="center" wrapText="1"/>
    </xf>
    <xf numFmtId="0" fontId="33" fillId="33" borderId="40" xfId="0" applyFont="1" applyFill="1" applyBorder="1" applyAlignment="1">
      <alignment horizontal="center" vertical="center" wrapText="1"/>
    </xf>
    <xf numFmtId="0" fontId="33" fillId="33" borderId="41" xfId="0" applyFont="1" applyFill="1" applyBorder="1" applyAlignment="1">
      <alignment horizontal="center" vertical="center" wrapText="1"/>
    </xf>
    <xf numFmtId="0" fontId="33" fillId="33" borderId="42"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43" xfId="0" applyFont="1" applyFill="1" applyBorder="1" applyAlignment="1">
      <alignment horizontal="center" vertical="center" wrapText="1"/>
    </xf>
    <xf numFmtId="0" fontId="33" fillId="33" borderId="44" xfId="0" applyFont="1" applyFill="1" applyBorder="1" applyAlignment="1">
      <alignment horizontal="center" vertical="center" wrapText="1"/>
    </xf>
    <xf numFmtId="0" fontId="33" fillId="33" borderId="45" xfId="0" applyFont="1" applyFill="1" applyBorder="1" applyAlignment="1">
      <alignment horizontal="center" vertical="center" wrapText="1"/>
    </xf>
    <xf numFmtId="0" fontId="33" fillId="33" borderId="46" xfId="0" applyFont="1" applyFill="1" applyBorder="1" applyAlignment="1">
      <alignment horizontal="center" vertical="center" wrapText="1"/>
    </xf>
    <xf numFmtId="0" fontId="105" fillId="0" borderId="47" xfId="0" applyFont="1" applyBorder="1" applyAlignment="1" applyProtection="1">
      <alignment horizontal="center" shrinkToFit="1"/>
      <protection locked="0"/>
    </xf>
    <xf numFmtId="0" fontId="105" fillId="0" borderId="48" xfId="0" applyFont="1" applyBorder="1" applyAlignment="1" applyProtection="1">
      <alignment horizontal="center" shrinkToFit="1"/>
      <protection locked="0"/>
    </xf>
    <xf numFmtId="0" fontId="105" fillId="0" borderId="49" xfId="0" applyFont="1" applyBorder="1" applyAlignment="1" applyProtection="1">
      <alignment horizontal="center" shrinkToFit="1"/>
      <protection locked="0"/>
    </xf>
    <xf numFmtId="0" fontId="111" fillId="0" borderId="47" xfId="0" applyFont="1" applyBorder="1" applyAlignment="1" applyProtection="1">
      <alignment horizontal="center" shrinkToFit="1"/>
      <protection locked="0"/>
    </xf>
    <xf numFmtId="0" fontId="111" fillId="0" borderId="48" xfId="0" applyFont="1" applyBorder="1" applyAlignment="1" applyProtection="1">
      <alignment horizontal="center" shrinkToFit="1"/>
      <protection locked="0"/>
    </xf>
    <xf numFmtId="0" fontId="111" fillId="0" borderId="49" xfId="0" applyFont="1" applyBorder="1" applyAlignment="1" applyProtection="1">
      <alignment horizontal="center" shrinkToFit="1"/>
      <protection locked="0"/>
    </xf>
    <xf numFmtId="0" fontId="108" fillId="0" borderId="47" xfId="0" applyFont="1" applyBorder="1" applyAlignment="1" applyProtection="1">
      <alignment horizontal="center" vertical="center" shrinkToFit="1"/>
      <protection locked="0"/>
    </xf>
    <xf numFmtId="0" fontId="108" fillId="0" borderId="48" xfId="0" applyFont="1" applyBorder="1" applyAlignment="1" applyProtection="1">
      <alignment horizontal="center" vertical="center" shrinkToFit="1"/>
      <protection locked="0"/>
    </xf>
    <xf numFmtId="0" fontId="108" fillId="0" borderId="49" xfId="0" applyFont="1" applyBorder="1" applyAlignment="1" applyProtection="1">
      <alignment horizontal="center" vertical="center" shrinkToFit="1"/>
      <protection locked="0"/>
    </xf>
    <xf numFmtId="49" fontId="105" fillId="0" borderId="37" xfId="0" applyNumberFormat="1" applyFont="1" applyBorder="1" applyAlignment="1" applyProtection="1">
      <alignment horizontal="center" vertical="top"/>
      <protection/>
    </xf>
    <xf numFmtId="49" fontId="105" fillId="0" borderId="36" xfId="0" applyNumberFormat="1" applyFont="1" applyBorder="1" applyAlignment="1" applyProtection="1">
      <alignment horizontal="center" vertical="top"/>
      <protection/>
    </xf>
    <xf numFmtId="0" fontId="105" fillId="0" borderId="47" xfId="0" applyFont="1" applyBorder="1" applyAlignment="1" applyProtection="1">
      <alignment horizontal="center" vertical="center" shrinkToFit="1"/>
      <protection locked="0"/>
    </xf>
    <xf numFmtId="0" fontId="105" fillId="0" borderId="48" xfId="0" applyFont="1" applyBorder="1" applyAlignment="1" applyProtection="1">
      <alignment horizontal="center" vertical="center" shrinkToFit="1"/>
      <protection locked="0"/>
    </xf>
    <xf numFmtId="0" fontId="105" fillId="0" borderId="49" xfId="0" applyFont="1" applyBorder="1" applyAlignment="1" applyProtection="1">
      <alignment horizontal="center" vertical="center" shrinkToFit="1"/>
      <protection locked="0"/>
    </xf>
    <xf numFmtId="49" fontId="105" fillId="0" borderId="50" xfId="0" applyNumberFormat="1" applyFont="1" applyBorder="1" applyAlignment="1" applyProtection="1">
      <alignment horizontal="center" vertical="top"/>
      <protection/>
    </xf>
    <xf numFmtId="49" fontId="105" fillId="0" borderId="35" xfId="0" applyNumberFormat="1" applyFont="1" applyBorder="1" applyAlignment="1" applyProtection="1">
      <alignment horizontal="center" vertical="top"/>
      <protection/>
    </xf>
    <xf numFmtId="0" fontId="105" fillId="0" borderId="48" xfId="0" applyFont="1" applyBorder="1" applyAlignment="1" applyProtection="1">
      <alignment horizontal="center" shrinkToFit="1"/>
      <protection/>
    </xf>
    <xf numFmtId="0" fontId="105" fillId="0" borderId="49" xfId="0" applyFont="1" applyBorder="1" applyAlignment="1" applyProtection="1">
      <alignment horizontal="center" shrinkToFit="1"/>
      <protection/>
    </xf>
    <xf numFmtId="49" fontId="105" fillId="0" borderId="51" xfId="0" applyNumberFormat="1" applyFont="1" applyBorder="1" applyAlignment="1" applyProtection="1">
      <alignment horizontal="center" vertical="center" shrinkToFit="1"/>
      <protection/>
    </xf>
    <xf numFmtId="49" fontId="105" fillId="0" borderId="50" xfId="0" applyNumberFormat="1" applyFont="1" applyBorder="1" applyAlignment="1" applyProtection="1">
      <alignment horizontal="center" vertical="center" shrinkToFit="1"/>
      <protection/>
    </xf>
    <xf numFmtId="0" fontId="112" fillId="0" borderId="0" xfId="0" applyFont="1" applyAlignment="1" applyProtection="1">
      <alignment horizontal="center"/>
      <protection locked="0"/>
    </xf>
    <xf numFmtId="0" fontId="113" fillId="46" borderId="0" xfId="0" applyFont="1" applyFill="1" applyAlignment="1" applyProtection="1">
      <alignment horizontal="center"/>
      <protection locked="0"/>
    </xf>
    <xf numFmtId="182" fontId="114" fillId="46" borderId="0" xfId="0" applyNumberFormat="1" applyFont="1" applyFill="1" applyBorder="1" applyAlignment="1" applyProtection="1">
      <alignment horizontal="center"/>
      <protection locked="0"/>
    </xf>
    <xf numFmtId="0" fontId="115" fillId="47" borderId="0" xfId="0" applyFont="1" applyFill="1" applyAlignment="1" applyProtection="1">
      <alignment horizontal="center"/>
      <protection locked="0"/>
    </xf>
    <xf numFmtId="182" fontId="116" fillId="47" borderId="0" xfId="0" applyNumberFormat="1" applyFont="1" applyFill="1" applyBorder="1" applyAlignment="1" applyProtection="1">
      <alignment horizontal="center"/>
      <protection locked="0"/>
    </xf>
    <xf numFmtId="0" fontId="117" fillId="48" borderId="0" xfId="0" applyFont="1" applyFill="1" applyAlignment="1" applyProtection="1">
      <alignment horizontal="center"/>
      <protection locked="0"/>
    </xf>
    <xf numFmtId="182" fontId="118" fillId="48" borderId="0" xfId="0" applyNumberFormat="1" applyFont="1" applyFill="1" applyBorder="1" applyAlignment="1" applyProtection="1">
      <alignment horizontal="center"/>
      <protection locked="0"/>
    </xf>
    <xf numFmtId="0" fontId="43" fillId="0" borderId="0" xfId="0" applyFont="1" applyAlignment="1" applyProtection="1">
      <alignment horizontal="center"/>
      <protection locked="0"/>
    </xf>
    <xf numFmtId="182" fontId="27" fillId="0" borderId="0" xfId="0" applyNumberFormat="1" applyFont="1" applyBorder="1" applyAlignment="1" applyProtection="1">
      <alignment horizontal="center"/>
      <protection locked="0"/>
    </xf>
    <xf numFmtId="0" fontId="105" fillId="0" borderId="52" xfId="0" applyFont="1" applyBorder="1" applyAlignment="1" applyProtection="1">
      <alignment horizontal="center" vertical="center" shrinkToFit="1"/>
      <protection/>
    </xf>
    <xf numFmtId="0" fontId="105" fillId="0" borderId="51" xfId="0" applyFont="1" applyBorder="1" applyAlignment="1" applyProtection="1">
      <alignment horizontal="center" vertical="center" shrinkToFit="1"/>
      <protection/>
    </xf>
    <xf numFmtId="0" fontId="105" fillId="0" borderId="50" xfId="0" applyFont="1" applyBorder="1" applyAlignment="1" applyProtection="1">
      <alignment horizontal="center" vertical="center" shrinkToFit="1"/>
      <protection/>
    </xf>
    <xf numFmtId="0" fontId="105" fillId="0" borderId="35" xfId="0" applyFont="1" applyBorder="1" applyAlignment="1" applyProtection="1">
      <alignment horizontal="center" shrinkToFit="1"/>
      <protection/>
    </xf>
    <xf numFmtId="0" fontId="103" fillId="0" borderId="51" xfId="0" applyFont="1" applyBorder="1" applyAlignment="1" applyProtection="1">
      <alignment horizontal="center"/>
      <protection locked="0"/>
    </xf>
    <xf numFmtId="0" fontId="103" fillId="0" borderId="53" xfId="0" applyFont="1" applyBorder="1" applyAlignment="1" applyProtection="1">
      <alignment horizontal="center"/>
      <protection locked="0"/>
    </xf>
    <xf numFmtId="49" fontId="108" fillId="0" borderId="51" xfId="0" applyNumberFormat="1" applyFont="1" applyBorder="1" applyAlignment="1" applyProtection="1">
      <alignment horizontal="center" vertical="center" shrinkToFit="1"/>
      <protection/>
    </xf>
    <xf numFmtId="49" fontId="108" fillId="0" borderId="50" xfId="0" applyNumberFormat="1" applyFont="1" applyBorder="1" applyAlignment="1" applyProtection="1">
      <alignment horizontal="center" vertical="center" shrinkToFit="1"/>
      <protection/>
    </xf>
    <xf numFmtId="0" fontId="48" fillId="0" borderId="35" xfId="0" applyFont="1" applyBorder="1" applyAlignment="1" applyProtection="1">
      <alignment horizontal="center" shrinkToFit="1"/>
      <protection/>
    </xf>
    <xf numFmtId="0" fontId="110" fillId="0" borderId="36" xfId="0" applyFont="1" applyBorder="1" applyAlignment="1" applyProtection="1">
      <alignment horizontal="center"/>
      <protection/>
    </xf>
    <xf numFmtId="0" fontId="111" fillId="0" borderId="10" xfId="0" applyFont="1" applyBorder="1" applyAlignment="1" applyProtection="1">
      <alignment horizontal="center" vertical="center" shrinkToFit="1"/>
      <protection locked="0"/>
    </xf>
    <xf numFmtId="49" fontId="111" fillId="0" borderId="50" xfId="0" applyNumberFormat="1" applyFont="1" applyBorder="1" applyAlignment="1" applyProtection="1">
      <alignment horizontal="center" vertical="top"/>
      <protection/>
    </xf>
    <xf numFmtId="49" fontId="111" fillId="0" borderId="35" xfId="0" applyNumberFormat="1" applyFont="1" applyBorder="1" applyAlignment="1" applyProtection="1">
      <alignment horizontal="center" vertical="top"/>
      <protection/>
    </xf>
    <xf numFmtId="0" fontId="111" fillId="0" borderId="35" xfId="0" applyFont="1" applyBorder="1" applyAlignment="1" applyProtection="1">
      <alignment horizontal="center" shrinkToFit="1"/>
      <protection/>
    </xf>
    <xf numFmtId="49" fontId="111" fillId="0" borderId="37" xfId="0" applyNumberFormat="1" applyFont="1" applyBorder="1" applyAlignment="1" applyProtection="1">
      <alignment horizontal="center" vertical="top"/>
      <protection/>
    </xf>
    <xf numFmtId="49" fontId="111" fillId="0" borderId="36" xfId="0" applyNumberFormat="1" applyFont="1" applyBorder="1" applyAlignment="1" applyProtection="1">
      <alignment horizontal="center" vertical="top"/>
      <protection/>
    </xf>
    <xf numFmtId="0" fontId="49" fillId="47" borderId="0" xfId="0" applyFont="1" applyFill="1" applyAlignment="1" applyProtection="1">
      <alignment horizontal="center" wrapText="1"/>
      <protection/>
    </xf>
    <xf numFmtId="0" fontId="108" fillId="0" borderId="52" xfId="0" applyFont="1" applyBorder="1" applyAlignment="1" applyProtection="1">
      <alignment horizontal="center" vertical="center" shrinkToFit="1"/>
      <protection/>
    </xf>
    <xf numFmtId="0" fontId="108" fillId="0" borderId="51" xfId="0" applyFont="1" applyBorder="1" applyAlignment="1" applyProtection="1">
      <alignment horizontal="center" vertical="center" shrinkToFit="1"/>
      <protection/>
    </xf>
    <xf numFmtId="0" fontId="111" fillId="0" borderId="48" xfId="0" applyFont="1" applyBorder="1" applyAlignment="1" applyProtection="1">
      <alignment horizontal="center" shrinkToFit="1"/>
      <protection/>
    </xf>
    <xf numFmtId="0" fontId="111" fillId="0" borderId="49" xfId="0" applyFont="1" applyBorder="1" applyAlignment="1" applyProtection="1">
      <alignment horizontal="center" shrinkToFit="1"/>
      <protection/>
    </xf>
    <xf numFmtId="0" fontId="108" fillId="0" borderId="50" xfId="0" applyFont="1" applyBorder="1" applyAlignment="1" applyProtection="1">
      <alignment horizontal="center" vertical="center" shrinkToFit="1"/>
      <protection/>
    </xf>
    <xf numFmtId="0" fontId="105" fillId="0" borderId="10" xfId="0" applyFont="1" applyBorder="1" applyAlignment="1" applyProtection="1">
      <alignment horizontal="center" vertical="center" shrinkToFit="1"/>
      <protection locked="0"/>
    </xf>
    <xf numFmtId="0" fontId="104" fillId="0" borderId="36" xfId="0" applyFont="1" applyBorder="1" applyAlignment="1" applyProtection="1">
      <alignment horizontal="center"/>
      <protection/>
    </xf>
    <xf numFmtId="0" fontId="107" fillId="0" borderId="51" xfId="0" applyFont="1" applyBorder="1" applyAlignment="1" applyProtection="1">
      <alignment horizontal="center"/>
      <protection locked="0"/>
    </xf>
    <xf numFmtId="0" fontId="107" fillId="0" borderId="53" xfId="0" applyFont="1" applyBorder="1" applyAlignment="1" applyProtection="1">
      <alignment horizontal="center"/>
      <protection locked="0"/>
    </xf>
    <xf numFmtId="0" fontId="40" fillId="0" borderId="0" xfId="0" applyFont="1" applyBorder="1" applyAlignment="1" applyProtection="1">
      <alignment horizontal="center" vertical="center"/>
      <protection locked="0"/>
    </xf>
    <xf numFmtId="0" fontId="40" fillId="0" borderId="33" xfId="0" applyFont="1" applyBorder="1" applyAlignment="1" applyProtection="1">
      <alignment horizontal="center" vertical="center"/>
      <protection locked="0"/>
    </xf>
    <xf numFmtId="0" fontId="40" fillId="0" borderId="34"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4"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4" xfId="0" applyNumberFormat="1" applyFont="1" applyFill="1" applyBorder="1" applyAlignment="1" applyProtection="1">
      <alignment horizontal="center" vertical="center"/>
      <protection/>
    </xf>
    <xf numFmtId="1" fontId="17" fillId="33" borderId="55"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0" xfId="0" applyAlignment="1">
      <alignment horizontal="center"/>
    </xf>
    <xf numFmtId="0" fontId="0" fillId="0" borderId="56" xfId="0" applyBorder="1" applyAlignment="1">
      <alignment horizontal="center"/>
    </xf>
    <xf numFmtId="0" fontId="9" fillId="0" borderId="0" xfId="0" applyFont="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7" fillId="0" borderId="62" xfId="0" applyFont="1" applyBorder="1" applyAlignment="1">
      <alignment horizontal="left" vertical="center" shrinkToFit="1"/>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center" vertical="center"/>
    </xf>
    <xf numFmtId="0" fontId="0" fillId="0" borderId="66" xfId="0" applyBorder="1" applyAlignment="1">
      <alignment/>
    </xf>
    <xf numFmtId="0" fontId="10" fillId="0" borderId="67" xfId="0" applyFont="1" applyBorder="1" applyAlignment="1">
      <alignment horizontal="center" vertical="center" shrinkToFit="1"/>
    </xf>
    <xf numFmtId="0" fontId="7" fillId="0" borderId="66" xfId="0" applyFont="1" applyBorder="1" applyAlignment="1">
      <alignment horizontal="center" vertical="center"/>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175" fontId="11" fillId="0" borderId="62" xfId="0" applyNumberFormat="1" applyFont="1" applyBorder="1" applyAlignment="1">
      <alignment horizontal="center" vertical="center" shrinkToFit="1"/>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0" fontId="11" fillId="0" borderId="68" xfId="0" applyFont="1" applyBorder="1" applyAlignment="1">
      <alignment horizontal="center" vertical="center" shrinkToFi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69" xfId="0" applyFont="1" applyBorder="1" applyAlignment="1">
      <alignment horizontal="center" vertical="center" wrapText="1"/>
    </xf>
    <xf numFmtId="0" fontId="6" fillId="0" borderId="7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 </a:t>
          </a:r>
          <a:r>
            <a:rPr lang="en-US" cap="none" sz="1000" b="0" i="0" u="none" baseline="0">
              <a:solidFill>
                <a:srgbClr val="000000"/>
              </a:solidFill>
              <a:latin typeface="Arial"/>
              <a:ea typeface="Arial"/>
              <a:cs typeface="Arial"/>
            </a:rPr>
            <a:t>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76</xdr:row>
      <xdr:rowOff>0</xdr:rowOff>
    </xdr:from>
    <xdr:to>
      <xdr:col>7</xdr:col>
      <xdr:colOff>19050</xdr:colOff>
      <xdr:row>101</xdr:row>
      <xdr:rowOff>19050</xdr:rowOff>
    </xdr:to>
    <xdr:pic>
      <xdr:nvPicPr>
        <xdr:cNvPr id="1" name="Picture 1"/>
        <xdr:cNvPicPr preferRelativeResize="1">
          <a:picLocks noChangeAspect="1"/>
        </xdr:cNvPicPr>
      </xdr:nvPicPr>
      <xdr:blipFill>
        <a:blip r:embed="rId1"/>
        <a:stretch>
          <a:fillRect/>
        </a:stretch>
      </xdr:blipFill>
      <xdr:spPr>
        <a:xfrm>
          <a:off x="2943225" y="3686175"/>
          <a:ext cx="106680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A47"/>
  <sheetViews>
    <sheetView showGridLines="0" showRowColHeaders="0" zoomScalePageLayoutView="0" workbookViewId="0" topLeftCell="A1">
      <selection activeCell="O1" sqref="O1"/>
    </sheetView>
  </sheetViews>
  <sheetFormatPr defaultColWidth="0" defaultRowHeight="12.75"/>
  <cols>
    <col min="1" max="14" width="9.140625" style="0" customWidth="1"/>
    <col min="15" max="16384" width="0" style="0" hidden="1" customWidth="1"/>
  </cols>
  <sheetData>
    <row r="1" spans="15:27" ht="12.75">
      <c r="O1" s="115"/>
      <c r="P1" s="115"/>
      <c r="Q1" s="115"/>
      <c r="R1" s="115"/>
      <c r="S1" s="115"/>
      <c r="T1" s="115"/>
      <c r="U1" s="115"/>
      <c r="V1" s="115"/>
      <c r="W1" s="115"/>
      <c r="X1" s="115"/>
      <c r="Y1" s="115"/>
      <c r="Z1" s="115"/>
      <c r="AA1" s="115"/>
    </row>
    <row r="2" spans="15:27" ht="12.75">
      <c r="O2" s="115"/>
      <c r="P2" s="115"/>
      <c r="Q2" s="115"/>
      <c r="R2" s="115"/>
      <c r="S2" s="115"/>
      <c r="T2" s="115"/>
      <c r="U2" s="115"/>
      <c r="V2" s="115"/>
      <c r="W2" s="115"/>
      <c r="X2" s="115"/>
      <c r="Y2" s="115"/>
      <c r="Z2" s="115"/>
      <c r="AA2" s="115"/>
    </row>
    <row r="3" spans="15:27" ht="12.75">
      <c r="O3" s="115"/>
      <c r="P3" s="115"/>
      <c r="Q3" s="115"/>
      <c r="R3" s="115"/>
      <c r="S3" s="115"/>
      <c r="T3" s="115"/>
      <c r="U3" s="115"/>
      <c r="V3" s="115"/>
      <c r="W3" s="115"/>
      <c r="X3" s="115"/>
      <c r="Y3" s="115"/>
      <c r="Z3" s="115"/>
      <c r="AA3" s="115"/>
    </row>
    <row r="4" spans="15:27" ht="12.75">
      <c r="O4" s="115"/>
      <c r="P4" s="115"/>
      <c r="Q4" s="115"/>
      <c r="R4" s="115"/>
      <c r="S4" s="115"/>
      <c r="T4" s="115"/>
      <c r="U4" s="115"/>
      <c r="V4" s="115"/>
      <c r="W4" s="115"/>
      <c r="X4" s="115"/>
      <c r="Y4" s="115"/>
      <c r="Z4" s="115"/>
      <c r="AA4" s="115"/>
    </row>
    <row r="5" spans="15:27" ht="12.75">
      <c r="O5" s="115"/>
      <c r="P5" s="115"/>
      <c r="Q5" s="115"/>
      <c r="R5" s="115"/>
      <c r="S5" s="115"/>
      <c r="T5" s="115"/>
      <c r="U5" s="115"/>
      <c r="V5" s="115"/>
      <c r="W5" s="115"/>
      <c r="X5" s="115"/>
      <c r="Y5" s="115"/>
      <c r="Z5" s="115"/>
      <c r="AA5" s="115"/>
    </row>
    <row r="6" spans="15:27" ht="12.75">
      <c r="O6" s="115"/>
      <c r="P6" s="115"/>
      <c r="Q6" s="115"/>
      <c r="R6" s="115"/>
      <c r="S6" s="115"/>
      <c r="T6" s="115"/>
      <c r="U6" s="115"/>
      <c r="V6" s="115"/>
      <c r="W6" s="115"/>
      <c r="X6" s="115"/>
      <c r="Y6" s="115"/>
      <c r="Z6" s="115"/>
      <c r="AA6" s="115"/>
    </row>
    <row r="7" spans="15:27" ht="12.75">
      <c r="O7" s="115"/>
      <c r="P7" s="115"/>
      <c r="Q7" s="115"/>
      <c r="R7" s="115"/>
      <c r="S7" s="115"/>
      <c r="T7" s="115"/>
      <c r="U7" s="115"/>
      <c r="V7" s="115"/>
      <c r="W7" s="115"/>
      <c r="X7" s="115"/>
      <c r="Y7" s="115"/>
      <c r="Z7" s="115"/>
      <c r="AA7" s="115"/>
    </row>
    <row r="8" spans="15:27" ht="12.75">
      <c r="O8" s="115"/>
      <c r="P8" s="115"/>
      <c r="Q8" s="115"/>
      <c r="R8" s="115"/>
      <c r="S8" s="115"/>
      <c r="T8" s="115"/>
      <c r="U8" s="115"/>
      <c r="V8" s="115"/>
      <c r="W8" s="115"/>
      <c r="X8" s="115"/>
      <c r="Y8" s="115"/>
      <c r="Z8" s="115"/>
      <c r="AA8" s="115"/>
    </row>
    <row r="9" spans="15:27" ht="12.75">
      <c r="O9" s="115"/>
      <c r="P9" s="115"/>
      <c r="Q9" s="115"/>
      <c r="R9" s="115"/>
      <c r="S9" s="115"/>
      <c r="T9" s="115"/>
      <c r="U9" s="115"/>
      <c r="V9" s="115"/>
      <c r="W9" s="115"/>
      <c r="X9" s="115"/>
      <c r="Y9" s="115"/>
      <c r="Z9" s="115"/>
      <c r="AA9" s="115"/>
    </row>
    <row r="10" spans="15:27" ht="12.75">
      <c r="O10" s="115"/>
      <c r="P10" s="115"/>
      <c r="Q10" s="115"/>
      <c r="R10" s="115"/>
      <c r="S10" s="115"/>
      <c r="T10" s="115"/>
      <c r="U10" s="115"/>
      <c r="V10" s="115"/>
      <c r="W10" s="115"/>
      <c r="X10" s="115"/>
      <c r="Y10" s="115"/>
      <c r="Z10" s="115"/>
      <c r="AA10" s="115"/>
    </row>
    <row r="11" spans="15:27" ht="12.75">
      <c r="O11" s="115"/>
      <c r="P11" s="115"/>
      <c r="Q11" s="115"/>
      <c r="R11" s="115"/>
      <c r="S11" s="115"/>
      <c r="T11" s="115"/>
      <c r="U11" s="115"/>
      <c r="V11" s="115"/>
      <c r="W11" s="115"/>
      <c r="X11" s="115"/>
      <c r="Y11" s="115"/>
      <c r="Z11" s="115"/>
      <c r="AA11" s="115"/>
    </row>
    <row r="12" spans="15:27" ht="12.75">
      <c r="O12" s="115"/>
      <c r="P12" s="115"/>
      <c r="Q12" s="115"/>
      <c r="R12" s="115"/>
      <c r="S12" s="115"/>
      <c r="T12" s="115"/>
      <c r="U12" s="115"/>
      <c r="V12" s="115"/>
      <c r="W12" s="115"/>
      <c r="X12" s="115"/>
      <c r="Y12" s="115"/>
      <c r="Z12" s="115"/>
      <c r="AA12" s="115"/>
    </row>
    <row r="13" spans="15:27" ht="12.75">
      <c r="O13" s="115"/>
      <c r="P13" s="115"/>
      <c r="Q13" s="115"/>
      <c r="R13" s="115"/>
      <c r="S13" s="115"/>
      <c r="T13" s="115"/>
      <c r="U13" s="115"/>
      <c r="V13" s="115"/>
      <c r="W13" s="115"/>
      <c r="X13" s="115"/>
      <c r="Y13" s="115"/>
      <c r="Z13" s="115"/>
      <c r="AA13" s="115"/>
    </row>
    <row r="14" spans="15:27" ht="12.75">
      <c r="O14" s="115"/>
      <c r="P14" s="115"/>
      <c r="Q14" s="115"/>
      <c r="R14" s="115"/>
      <c r="S14" s="115"/>
      <c r="T14" s="115"/>
      <c r="U14" s="115"/>
      <c r="V14" s="115"/>
      <c r="W14" s="115"/>
      <c r="X14" s="115"/>
      <c r="Y14" s="115"/>
      <c r="Z14" s="115"/>
      <c r="AA14" s="115"/>
    </row>
    <row r="15" spans="15:27" ht="12.75">
      <c r="O15" s="115"/>
      <c r="P15" s="115"/>
      <c r="Q15" s="115"/>
      <c r="R15" s="115"/>
      <c r="S15" s="115"/>
      <c r="T15" s="115"/>
      <c r="U15" s="115"/>
      <c r="V15" s="115"/>
      <c r="W15" s="115"/>
      <c r="X15" s="115"/>
      <c r="Y15" s="115"/>
      <c r="Z15" s="115"/>
      <c r="AA15" s="115"/>
    </row>
    <row r="16" spans="15:27" ht="12.75">
      <c r="O16" s="115"/>
      <c r="P16" s="115"/>
      <c r="Q16" s="115"/>
      <c r="R16" s="115"/>
      <c r="S16" s="115"/>
      <c r="T16" s="115"/>
      <c r="U16" s="115"/>
      <c r="V16" s="115"/>
      <c r="W16" s="115"/>
      <c r="X16" s="115"/>
      <c r="Y16" s="115"/>
      <c r="Z16" s="115"/>
      <c r="AA16" s="115"/>
    </row>
    <row r="17" spans="15:27" ht="12.75">
      <c r="O17" s="115"/>
      <c r="P17" s="115"/>
      <c r="Q17" s="115"/>
      <c r="R17" s="115"/>
      <c r="S17" s="115"/>
      <c r="T17" s="115"/>
      <c r="U17" s="115"/>
      <c r="V17" s="115"/>
      <c r="W17" s="115"/>
      <c r="X17" s="115"/>
      <c r="Y17" s="115"/>
      <c r="Z17" s="115"/>
      <c r="AA17" s="115"/>
    </row>
    <row r="18" spans="15:27" ht="12.75">
      <c r="O18" s="115"/>
      <c r="P18" s="115"/>
      <c r="Q18" s="115"/>
      <c r="R18" s="115"/>
      <c r="S18" s="115"/>
      <c r="T18" s="115"/>
      <c r="U18" s="115"/>
      <c r="V18" s="115"/>
      <c r="W18" s="115"/>
      <c r="X18" s="115"/>
      <c r="Y18" s="115"/>
      <c r="Z18" s="115"/>
      <c r="AA18" s="115"/>
    </row>
    <row r="19" spans="15:27" ht="12.75">
      <c r="O19" s="115"/>
      <c r="P19" s="115"/>
      <c r="Q19" s="115"/>
      <c r="R19" s="115"/>
      <c r="S19" s="115"/>
      <c r="T19" s="115"/>
      <c r="U19" s="115"/>
      <c r="V19" s="115"/>
      <c r="W19" s="115"/>
      <c r="X19" s="115"/>
      <c r="Y19" s="115"/>
      <c r="Z19" s="115"/>
      <c r="AA19" s="115"/>
    </row>
    <row r="20" spans="15:27" ht="12.75">
      <c r="O20" s="115"/>
      <c r="P20" s="115"/>
      <c r="Q20" s="115"/>
      <c r="R20" s="115"/>
      <c r="S20" s="115"/>
      <c r="T20" s="115"/>
      <c r="U20" s="115"/>
      <c r="V20" s="115"/>
      <c r="W20" s="115"/>
      <c r="X20" s="115"/>
      <c r="Y20" s="115"/>
      <c r="Z20" s="115"/>
      <c r="AA20" s="115"/>
    </row>
    <row r="21" spans="15:27" ht="12.75">
      <c r="O21" s="115"/>
      <c r="P21" s="115"/>
      <c r="Q21" s="115"/>
      <c r="R21" s="115"/>
      <c r="S21" s="115"/>
      <c r="T21" s="115"/>
      <c r="U21" s="115"/>
      <c r="V21" s="115"/>
      <c r="W21" s="115"/>
      <c r="X21" s="115"/>
      <c r="Y21" s="115"/>
      <c r="Z21" s="115"/>
      <c r="AA21" s="115"/>
    </row>
    <row r="22" spans="15:27" ht="12.75">
      <c r="O22" s="115"/>
      <c r="P22" s="115"/>
      <c r="Q22" s="115"/>
      <c r="R22" s="115"/>
      <c r="S22" s="115"/>
      <c r="T22" s="115"/>
      <c r="U22" s="115"/>
      <c r="V22" s="115"/>
      <c r="W22" s="115"/>
      <c r="X22" s="115"/>
      <c r="Y22" s="115"/>
      <c r="Z22" s="115"/>
      <c r="AA22" s="115"/>
    </row>
    <row r="23" spans="15:27" ht="12.75">
      <c r="O23" s="115"/>
      <c r="P23" s="115"/>
      <c r="Q23" s="115"/>
      <c r="R23" s="115"/>
      <c r="S23" s="115"/>
      <c r="T23" s="115"/>
      <c r="U23" s="115"/>
      <c r="V23" s="115"/>
      <c r="W23" s="115"/>
      <c r="X23" s="115"/>
      <c r="Y23" s="115"/>
      <c r="Z23" s="115"/>
      <c r="AA23" s="115"/>
    </row>
    <row r="24" spans="15:27" ht="12.75">
      <c r="O24" s="115"/>
      <c r="P24" s="115"/>
      <c r="Q24" s="115"/>
      <c r="R24" s="115"/>
      <c r="S24" s="115"/>
      <c r="T24" s="115"/>
      <c r="U24" s="115"/>
      <c r="V24" s="115"/>
      <c r="W24" s="115"/>
      <c r="X24" s="115"/>
      <c r="Y24" s="115"/>
      <c r="Z24" s="115"/>
      <c r="AA24" s="115"/>
    </row>
    <row r="25" spans="15:27" ht="12.75">
      <c r="O25" s="115"/>
      <c r="P25" s="115"/>
      <c r="Q25" s="115"/>
      <c r="R25" s="115"/>
      <c r="S25" s="115"/>
      <c r="T25" s="115"/>
      <c r="U25" s="115"/>
      <c r="V25" s="115"/>
      <c r="W25" s="115"/>
      <c r="X25" s="115"/>
      <c r="Y25" s="115"/>
      <c r="Z25" s="115"/>
      <c r="AA25" s="115"/>
    </row>
    <row r="26" spans="15:27" ht="12.75">
      <c r="O26" s="115"/>
      <c r="P26" s="115"/>
      <c r="Q26" s="115"/>
      <c r="R26" s="115"/>
      <c r="S26" s="115"/>
      <c r="T26" s="115"/>
      <c r="U26" s="115"/>
      <c r="V26" s="115"/>
      <c r="W26" s="115"/>
      <c r="X26" s="115"/>
      <c r="Y26" s="115"/>
      <c r="Z26" s="115"/>
      <c r="AA26" s="115"/>
    </row>
    <row r="27" spans="15:27" ht="12.75">
      <c r="O27" s="115"/>
      <c r="P27" s="115"/>
      <c r="Q27" s="115"/>
      <c r="R27" s="115"/>
      <c r="S27" s="115"/>
      <c r="T27" s="115"/>
      <c r="U27" s="115"/>
      <c r="V27" s="115"/>
      <c r="W27" s="115"/>
      <c r="X27" s="115"/>
      <c r="Y27" s="115"/>
      <c r="Z27" s="115"/>
      <c r="AA27" s="115"/>
    </row>
    <row r="28" spans="15:27" ht="12.75">
      <c r="O28" s="115"/>
      <c r="P28" s="115"/>
      <c r="Q28" s="115"/>
      <c r="R28" s="115"/>
      <c r="S28" s="115"/>
      <c r="T28" s="115"/>
      <c r="U28" s="115"/>
      <c r="V28" s="115"/>
      <c r="W28" s="115"/>
      <c r="X28" s="115"/>
      <c r="Y28" s="115"/>
      <c r="Z28" s="115"/>
      <c r="AA28" s="115"/>
    </row>
    <row r="29" spans="15:27" ht="12.75">
      <c r="O29" s="115"/>
      <c r="P29" s="115"/>
      <c r="Q29" s="115"/>
      <c r="R29" s="115"/>
      <c r="S29" s="115"/>
      <c r="T29" s="115"/>
      <c r="U29" s="115"/>
      <c r="V29" s="115"/>
      <c r="W29" s="115"/>
      <c r="X29" s="115"/>
      <c r="Y29" s="115"/>
      <c r="Z29" s="115"/>
      <c r="AA29" s="115"/>
    </row>
    <row r="30" spans="15:27" ht="12.75">
      <c r="O30" s="115"/>
      <c r="P30" s="115"/>
      <c r="Q30" s="115"/>
      <c r="R30" s="115"/>
      <c r="S30" s="115"/>
      <c r="T30" s="115"/>
      <c r="U30" s="115"/>
      <c r="V30" s="115"/>
      <c r="W30" s="115"/>
      <c r="X30" s="115"/>
      <c r="Y30" s="115"/>
      <c r="Z30" s="115"/>
      <c r="AA30" s="115"/>
    </row>
    <row r="31" spans="15:27" ht="12.75">
      <c r="O31" s="115"/>
      <c r="P31" s="115"/>
      <c r="Q31" s="115"/>
      <c r="R31" s="115"/>
      <c r="S31" s="115"/>
      <c r="T31" s="115"/>
      <c r="U31" s="115"/>
      <c r="V31" s="115"/>
      <c r="W31" s="115"/>
      <c r="X31" s="115"/>
      <c r="Y31" s="115"/>
      <c r="Z31" s="115"/>
      <c r="AA31" s="115"/>
    </row>
    <row r="32" spans="15:27" ht="12.75">
      <c r="O32" s="115"/>
      <c r="P32" s="115"/>
      <c r="Q32" s="115"/>
      <c r="R32" s="115"/>
      <c r="S32" s="115"/>
      <c r="T32" s="115"/>
      <c r="U32" s="115"/>
      <c r="V32" s="115"/>
      <c r="W32" s="115"/>
      <c r="X32" s="115"/>
      <c r="Y32" s="115"/>
      <c r="Z32" s="115"/>
      <c r="AA32" s="115"/>
    </row>
    <row r="33" spans="15:27" ht="12.75">
      <c r="O33" s="115"/>
      <c r="P33" s="115"/>
      <c r="Q33" s="115"/>
      <c r="R33" s="115"/>
      <c r="S33" s="115"/>
      <c r="T33" s="115"/>
      <c r="U33" s="115"/>
      <c r="V33" s="115"/>
      <c r="W33" s="115"/>
      <c r="X33" s="115"/>
      <c r="Y33" s="115"/>
      <c r="Z33" s="115"/>
      <c r="AA33" s="115"/>
    </row>
    <row r="34" spans="15:27" ht="12.75">
      <c r="O34" s="115"/>
      <c r="P34" s="115"/>
      <c r="Q34" s="115"/>
      <c r="R34" s="115"/>
      <c r="S34" s="115"/>
      <c r="T34" s="115"/>
      <c r="U34" s="115"/>
      <c r="V34" s="115"/>
      <c r="W34" s="115"/>
      <c r="X34" s="115"/>
      <c r="Y34" s="115"/>
      <c r="Z34" s="115"/>
      <c r="AA34" s="115"/>
    </row>
    <row r="35" spans="15:27" ht="12.75">
      <c r="O35" s="115"/>
      <c r="P35" s="115"/>
      <c r="Q35" s="115"/>
      <c r="R35" s="115"/>
      <c r="S35" s="115"/>
      <c r="T35" s="115"/>
      <c r="U35" s="115"/>
      <c r="V35" s="115"/>
      <c r="W35" s="115"/>
      <c r="X35" s="115"/>
      <c r="Y35" s="115"/>
      <c r="Z35" s="115"/>
      <c r="AA35" s="115"/>
    </row>
    <row r="36" spans="15:27" ht="12.75">
      <c r="O36" s="115"/>
      <c r="P36" s="115"/>
      <c r="Q36" s="115"/>
      <c r="R36" s="115"/>
      <c r="S36" s="115"/>
      <c r="T36" s="115"/>
      <c r="U36" s="115"/>
      <c r="V36" s="115"/>
      <c r="W36" s="115"/>
      <c r="X36" s="115"/>
      <c r="Y36" s="115"/>
      <c r="Z36" s="115"/>
      <c r="AA36" s="115"/>
    </row>
    <row r="37" spans="15:27" ht="12.75">
      <c r="O37" s="115"/>
      <c r="P37" s="115"/>
      <c r="Q37" s="115"/>
      <c r="R37" s="115"/>
      <c r="S37" s="115"/>
      <c r="T37" s="115"/>
      <c r="U37" s="115"/>
      <c r="V37" s="115"/>
      <c r="W37" s="115"/>
      <c r="X37" s="115"/>
      <c r="Y37" s="115"/>
      <c r="Z37" s="115"/>
      <c r="AA37" s="115"/>
    </row>
    <row r="38" spans="15:27" ht="12.75">
      <c r="O38" s="115"/>
      <c r="P38" s="115"/>
      <c r="Q38" s="115"/>
      <c r="R38" s="115"/>
      <c r="S38" s="115"/>
      <c r="T38" s="115"/>
      <c r="U38" s="115"/>
      <c r="V38" s="115"/>
      <c r="W38" s="115"/>
      <c r="X38" s="115"/>
      <c r="Y38" s="115"/>
      <c r="Z38" s="115"/>
      <c r="AA38" s="115"/>
    </row>
    <row r="39" spans="15:27" ht="12.75">
      <c r="O39" s="115"/>
      <c r="P39" s="115"/>
      <c r="Q39" s="115"/>
      <c r="R39" s="115"/>
      <c r="S39" s="115"/>
      <c r="T39" s="115"/>
      <c r="U39" s="115"/>
      <c r="V39" s="115"/>
      <c r="W39" s="115"/>
      <c r="X39" s="115"/>
      <c r="Y39" s="115"/>
      <c r="Z39" s="115"/>
      <c r="AA39" s="115"/>
    </row>
    <row r="40" spans="15:27" ht="12.75">
      <c r="O40" s="115"/>
      <c r="P40" s="115"/>
      <c r="Q40" s="115"/>
      <c r="R40" s="115"/>
      <c r="S40" s="115"/>
      <c r="T40" s="115"/>
      <c r="U40" s="115"/>
      <c r="V40" s="115"/>
      <c r="W40" s="115"/>
      <c r="X40" s="115"/>
      <c r="Y40" s="115"/>
      <c r="Z40" s="115"/>
      <c r="AA40" s="115"/>
    </row>
    <row r="41" spans="15:27" ht="12.75">
      <c r="O41" s="115"/>
      <c r="P41" s="115"/>
      <c r="Q41" s="115"/>
      <c r="R41" s="115"/>
      <c r="S41" s="115"/>
      <c r="T41" s="115"/>
      <c r="U41" s="115"/>
      <c r="V41" s="115"/>
      <c r="W41" s="115"/>
      <c r="X41" s="115"/>
      <c r="Y41" s="115"/>
      <c r="Z41" s="115"/>
      <c r="AA41" s="115"/>
    </row>
    <row r="42" spans="15:27" ht="12.75">
      <c r="O42" s="115"/>
      <c r="P42" s="115"/>
      <c r="Q42" s="115"/>
      <c r="R42" s="115"/>
      <c r="S42" s="115"/>
      <c r="T42" s="115"/>
      <c r="U42" s="115"/>
      <c r="V42" s="115"/>
      <c r="W42" s="115"/>
      <c r="X42" s="115"/>
      <c r="Y42" s="115"/>
      <c r="Z42" s="115"/>
      <c r="AA42" s="115"/>
    </row>
    <row r="43" spans="15:27" ht="12.75">
      <c r="O43" s="115"/>
      <c r="P43" s="115"/>
      <c r="Q43" s="115"/>
      <c r="R43" s="115"/>
      <c r="S43" s="115"/>
      <c r="T43" s="115"/>
      <c r="U43" s="115"/>
      <c r="V43" s="115"/>
      <c r="W43" s="115"/>
      <c r="X43" s="115"/>
      <c r="Y43" s="115"/>
      <c r="Z43" s="115"/>
      <c r="AA43" s="115"/>
    </row>
    <row r="44" spans="15:27" ht="12.75">
      <c r="O44" s="115"/>
      <c r="P44" s="115"/>
      <c r="Q44" s="115"/>
      <c r="R44" s="115"/>
      <c r="S44" s="115"/>
      <c r="T44" s="115"/>
      <c r="U44" s="115"/>
      <c r="V44" s="115"/>
      <c r="W44" s="115"/>
      <c r="X44" s="115"/>
      <c r="Y44" s="115"/>
      <c r="Z44" s="115"/>
      <c r="AA44" s="115"/>
    </row>
    <row r="45" spans="15:27" ht="12.75">
      <c r="O45" s="115"/>
      <c r="P45" s="115"/>
      <c r="Q45" s="115"/>
      <c r="R45" s="115"/>
      <c r="S45" s="115"/>
      <c r="T45" s="115"/>
      <c r="U45" s="115"/>
      <c r="V45" s="115"/>
      <c r="W45" s="115"/>
      <c r="X45" s="115"/>
      <c r="Y45" s="115"/>
      <c r="Z45" s="115"/>
      <c r="AA45" s="115"/>
    </row>
    <row r="46" spans="15:27" ht="12.75">
      <c r="O46" s="115"/>
      <c r="P46" s="115"/>
      <c r="Q46" s="115"/>
      <c r="R46" s="115"/>
      <c r="S46" s="115"/>
      <c r="T46" s="115"/>
      <c r="U46" s="115"/>
      <c r="V46" s="115"/>
      <c r="W46" s="115"/>
      <c r="X46" s="115"/>
      <c r="Y46" s="115"/>
      <c r="Z46" s="115"/>
      <c r="AA46" s="115"/>
    </row>
    <row r="47" spans="15:27" ht="12.75">
      <c r="O47" s="115"/>
      <c r="P47" s="115"/>
      <c r="Q47" s="115"/>
      <c r="R47" s="115"/>
      <c r="S47" s="115"/>
      <c r="T47" s="115"/>
      <c r="U47" s="115"/>
      <c r="V47" s="115"/>
      <c r="W47" s="115"/>
      <c r="X47" s="115"/>
      <c r="Y47" s="115"/>
      <c r="Z47" s="115"/>
      <c r="AA47" s="11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12" sqref="H1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31" t="s">
        <v>21</v>
      </c>
      <c r="E1" s="231"/>
      <c r="F1" s="231"/>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32">
        <v>40609</v>
      </c>
      <c r="E2" s="232"/>
      <c r="F2" s="232"/>
      <c r="G2" s="30"/>
      <c r="H2" s="229">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31" t="s">
        <v>20</v>
      </c>
      <c r="E3" s="231"/>
      <c r="F3" s="231"/>
      <c r="G3" s="30"/>
      <c r="H3" s="230"/>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227" t="s">
        <v>49</v>
      </c>
      <c r="C40" s="228"/>
      <c r="D40" s="228"/>
      <c r="E40" s="228"/>
      <c r="F40" s="228"/>
      <c r="G40" s="228"/>
      <c r="H40" s="228"/>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t="str">
        <f>Entries!B7</f>
        <v>A Reynolds</v>
      </c>
    </row>
    <row r="46" ht="12.75">
      <c r="B46" s="55" t="str">
        <f>Entries!B8</f>
        <v>D Marchant</v>
      </c>
    </row>
    <row r="47" ht="12.75">
      <c r="B47" s="55" t="str">
        <f>Entries!B9</f>
        <v>T Tink</v>
      </c>
    </row>
    <row r="48" ht="12.75">
      <c r="B48" s="55" t="str">
        <f>Entries!B10</f>
        <v>A Player</v>
      </c>
    </row>
    <row r="49" ht="12.75">
      <c r="B49" s="55" t="str">
        <f>Entries!B11</f>
        <v>X</v>
      </c>
    </row>
    <row r="50" ht="12.75">
      <c r="B50" s="55" t="str">
        <f>Entries!B12</f>
        <v>A</v>
      </c>
    </row>
    <row r="51" ht="12.75">
      <c r="B51" s="55" t="str">
        <f>Entries!B13</f>
        <v>B Maher</v>
      </c>
    </row>
    <row r="52" ht="12.75">
      <c r="B52" s="55" t="str">
        <f>Entries!B14</f>
        <v>B Player</v>
      </c>
    </row>
    <row r="53" ht="12.75">
      <c r="B53" s="55" t="str">
        <f>Entries!B15</f>
        <v>D Carnevale</v>
      </c>
    </row>
    <row r="54" ht="12.75">
      <c r="B54" s="55" t="str">
        <f>Entries!B16</f>
        <v>G Dart</v>
      </c>
    </row>
    <row r="55" ht="12.75">
      <c r="B55" s="55" t="str">
        <f>Entries!B17</f>
        <v>A Thorne</v>
      </c>
    </row>
    <row r="56" ht="12.75">
      <c r="B56" s="55" t="str">
        <f>Entries!B18</f>
        <v>J Chew</v>
      </c>
    </row>
    <row r="57" ht="12.75">
      <c r="B57" s="55" t="str">
        <f>Entries!B19</f>
        <v>Another Player</v>
      </c>
    </row>
    <row r="58" ht="12.75">
      <c r="B58" s="55" t="str">
        <f>Entries!B20</f>
        <v>L Tanks</v>
      </c>
    </row>
    <row r="59" ht="12.75">
      <c r="B59" s="55" t="str">
        <f>Entries!B21</f>
        <v>D Handcock</v>
      </c>
    </row>
    <row r="60" ht="12.75">
      <c r="B60" s="55" t="str">
        <f>Entries!B22</f>
        <v>P Jones</v>
      </c>
    </row>
    <row r="61" ht="12.75">
      <c r="B61" s="55" t="str">
        <f>Entries!B23</f>
        <v>B Bowman</v>
      </c>
    </row>
    <row r="62" ht="12.75">
      <c r="B62" s="55" t="str">
        <f>Entries!B24</f>
        <v>Darren Seton</v>
      </c>
    </row>
    <row r="63" ht="12.75">
      <c r="B63" s="55" t="str">
        <f>Entries!B25</f>
        <v>R Storch</v>
      </c>
    </row>
    <row r="64" ht="12.75">
      <c r="B64" s="55" t="str">
        <f>Entries!B26</f>
        <v>K Vincent</v>
      </c>
    </row>
    <row r="65" ht="12.75">
      <c r="B65" s="55" t="str">
        <f>Entries!B27</f>
        <v>J Morrow</v>
      </c>
    </row>
    <row r="66" ht="12.75">
      <c r="B66" s="55" t="str">
        <f>Entries!B28</f>
        <v>I Hobson</v>
      </c>
    </row>
    <row r="67" ht="12.75">
      <c r="B67" s="55" t="str">
        <f>Entries!B29</f>
        <v>P Meyers</v>
      </c>
    </row>
    <row r="68" ht="12.75">
      <c r="B68" s="55" t="str">
        <f>Entries!B30</f>
        <v>L Balstad</v>
      </c>
    </row>
    <row r="69" ht="12.75">
      <c r="B69" s="55" t="str">
        <f>Entries!B31</f>
        <v>B Coffey</v>
      </c>
    </row>
    <row r="70" ht="12.75">
      <c r="B70" s="55" t="str">
        <f>Entries!B32</f>
        <v>D Carter</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t="str">
        <f>Entries!C7</f>
        <v>B Powell</v>
      </c>
    </row>
    <row r="78" ht="12.75">
      <c r="B78" s="55" t="str">
        <f>Entries!C8</f>
        <v>G Raines</v>
      </c>
    </row>
    <row r="79" ht="12.75">
      <c r="B79" s="55" t="str">
        <f>Entries!C9</f>
        <v>G French</v>
      </c>
    </row>
    <row r="80" ht="12.75">
      <c r="B80" s="55" t="str">
        <f>Entries!C10</f>
        <v>J Homer</v>
      </c>
    </row>
    <row r="81" ht="12.75">
      <c r="B81" s="55" t="str">
        <f>Entries!C11</f>
        <v>y</v>
      </c>
    </row>
    <row r="82" ht="12.75">
      <c r="B82" s="55" t="str">
        <f>Entries!C12</f>
        <v>C</v>
      </c>
    </row>
    <row r="83" ht="12.75">
      <c r="B83" s="55" t="str">
        <f>Entries!C13</f>
        <v>P Payne</v>
      </c>
    </row>
    <row r="84" ht="12.75">
      <c r="B84" s="55" t="str">
        <f>Entries!C14</f>
        <v>A Sambrook</v>
      </c>
    </row>
    <row r="85" ht="12.75">
      <c r="B85" s="55" t="str">
        <f>Entries!C15</f>
        <v>R Anthony</v>
      </c>
    </row>
    <row r="86" ht="12.75">
      <c r="B86" s="55" t="str">
        <f>Entries!C16</f>
        <v>P Morrow</v>
      </c>
    </row>
    <row r="87" ht="12.75">
      <c r="B87" s="55" t="str">
        <f>Entries!C17</f>
        <v>P Lewin</v>
      </c>
    </row>
    <row r="88" ht="12.75">
      <c r="B88" s="55" t="str">
        <f>Entries!C18</f>
        <v>S Hodge</v>
      </c>
    </row>
    <row r="89" ht="12.75">
      <c r="B89" s="55" t="str">
        <f>Entries!C19</f>
        <v>J Brown</v>
      </c>
    </row>
    <row r="90" ht="12.75">
      <c r="B90" s="55" t="str">
        <f>Entries!C20</f>
        <v>P Job</v>
      </c>
    </row>
    <row r="91" ht="12.75">
      <c r="B91" s="55" t="str">
        <f>Entries!C21</f>
        <v>R Coleman</v>
      </c>
    </row>
    <row r="92" ht="12.75">
      <c r="B92" s="55" t="str">
        <f>Entries!C22</f>
        <v>A Robson</v>
      </c>
    </row>
    <row r="93" ht="12.75">
      <c r="B93" s="55" t="str">
        <f>Entries!C23</f>
        <v>M Frost</v>
      </c>
    </row>
    <row r="94" ht="12.75">
      <c r="B94" s="55" t="str">
        <f>Entries!C24</f>
        <v>C Jones</v>
      </c>
    </row>
    <row r="95" ht="12.75">
      <c r="B95" s="55" t="str">
        <f>Entries!C25</f>
        <v>M Cole</v>
      </c>
    </row>
    <row r="96" ht="12.75">
      <c r="B96" s="55" t="str">
        <f>Entries!C26</f>
        <v>D Gibbs</v>
      </c>
    </row>
    <row r="97" ht="12.75">
      <c r="B97" s="55" t="str">
        <f>Entries!C27</f>
        <v>B Townsend</v>
      </c>
    </row>
    <row r="98" ht="12.75">
      <c r="B98" s="55" t="str">
        <f>Entries!C28</f>
        <v>C Cottee</v>
      </c>
    </row>
    <row r="99" ht="12.75">
      <c r="B99" s="55" t="str">
        <f>Entries!C29</f>
        <v>P McKenzie</v>
      </c>
    </row>
    <row r="100" ht="12.75">
      <c r="B100" s="55" t="str">
        <f>Entries!C30</f>
        <v>W Twohill</v>
      </c>
    </row>
    <row r="101" ht="12.75">
      <c r="B101" s="55" t="str">
        <f>Entries!C31</f>
        <v>R Cook</v>
      </c>
    </row>
    <row r="102" ht="12.75">
      <c r="B102" s="55" t="str">
        <f>Entries!C32</f>
        <v>G Davis</v>
      </c>
    </row>
    <row r="103" ht="12.75">
      <c r="B103" s="55">
        <f>Entries!C33</f>
        <v>0</v>
      </c>
    </row>
    <row r="104" ht="12.75">
      <c r="B104" s="55">
        <f>Entries!C34</f>
        <v>0</v>
      </c>
    </row>
    <row r="105" ht="12.75">
      <c r="B105" s="55">
        <f>Entries!C35</f>
        <v>0</v>
      </c>
    </row>
    <row r="106" ht="12.75">
      <c r="B106" s="55">
        <f>Entries!C36</f>
        <v>0</v>
      </c>
    </row>
    <row r="107" ht="12.75">
      <c r="B107" s="55">
        <f>Entries!C37</f>
        <v>0</v>
      </c>
    </row>
    <row r="108" ht="12.75">
      <c r="B108" s="55">
        <f>Entries!C38</f>
        <v>0</v>
      </c>
    </row>
    <row r="109" ht="12.75">
      <c r="B109" s="55" t="str">
        <f>Entries!E7</f>
        <v>M Fitzalan - Nyngan</v>
      </c>
    </row>
    <row r="110" ht="12.75">
      <c r="B110" s="55" t="str">
        <f>Entries!E8</f>
        <v>N Raines - Gilgandra</v>
      </c>
    </row>
    <row r="111" ht="12.75">
      <c r="B111" s="55" t="str">
        <f>Entries!E9</f>
        <v>R Webber - Macquarie</v>
      </c>
    </row>
    <row r="112" ht="12.75">
      <c r="B112" s="55" t="str">
        <f>Entries!E10</f>
        <v>J Bartlett - Nyngan</v>
      </c>
    </row>
    <row r="113" ht="12.75">
      <c r="B113" s="55" t="str">
        <f>Entries!E11</f>
        <v>Ian Eastaway -Caragabal</v>
      </c>
    </row>
    <row r="114" ht="12.75">
      <c r="B114" s="55" t="str">
        <f>Entries!E12</f>
        <v>M Pollock -Caragabal</v>
      </c>
    </row>
    <row r="115" ht="12.75">
      <c r="B115" s="55" t="str">
        <f>Entries!E13</f>
        <v>J Daley - Narromine</v>
      </c>
    </row>
    <row r="116" ht="12.75">
      <c r="B116" s="55" t="str">
        <f>Entries!E14</f>
        <v>H Buttsworth- Narromine</v>
      </c>
    </row>
    <row r="117" ht="12.75">
      <c r="B117" s="55" t="str">
        <f>Entries!E15</f>
        <v>S Buttsworth - Narromine</v>
      </c>
    </row>
    <row r="118" ht="12.75">
      <c r="B118" s="55" t="str">
        <f>Entries!E16</f>
        <v>L Morrow - W/Dubbo</v>
      </c>
    </row>
    <row r="119" ht="12.75">
      <c r="B119" s="55" t="str">
        <f>Entries!E17</f>
        <v>G Leonard - Pks/R</v>
      </c>
    </row>
    <row r="120" ht="12.75">
      <c r="B120" s="55" t="str">
        <f>Entries!E18</f>
        <v>S Teague- Pks/R</v>
      </c>
    </row>
    <row r="121" ht="12.75">
      <c r="B121" s="55" t="str">
        <f>Entries!E19</f>
        <v>P Kirwin - Pks/R</v>
      </c>
    </row>
    <row r="122" ht="12.75">
      <c r="B122" s="55" t="str">
        <f>Entries!E20</f>
        <v>P Creith - Pks/R</v>
      </c>
    </row>
    <row r="123" ht="12.75">
      <c r="B123" s="55" t="str">
        <f>Entries!E21</f>
        <v>B Bradtke - Grenfell</v>
      </c>
    </row>
    <row r="124" ht="12.75">
      <c r="B124" s="55" t="str">
        <f>Entries!E22</f>
        <v>R Fitzgerald - Canowindra</v>
      </c>
    </row>
    <row r="125" ht="12.75">
      <c r="B125" s="55" t="str">
        <f>Entries!E23</f>
        <v>S Bowman- Coonabarabran</v>
      </c>
    </row>
    <row r="126" ht="12.75">
      <c r="B126" s="55" t="str">
        <f>Entries!E24</f>
        <v>Dan Seton - Condo</v>
      </c>
    </row>
    <row r="127" ht="12.75">
      <c r="B127" s="55" t="str">
        <f>Entries!E25</f>
        <v>V Mascaro - Macquarie</v>
      </c>
    </row>
    <row r="128" ht="12.75">
      <c r="B128" s="55" t="str">
        <f>Entries!E26</f>
        <v>D Collins- D/C</v>
      </c>
    </row>
    <row r="129" ht="12.75">
      <c r="B129" s="55" t="str">
        <f>Entries!E27</f>
        <v>B Sutton - D/C</v>
      </c>
    </row>
    <row r="130" ht="12.75">
      <c r="B130" s="55" t="str">
        <f>Entries!E28</f>
        <v>P Sinclair - D/C</v>
      </c>
    </row>
    <row r="131" ht="12.75">
      <c r="B131" s="55" t="str">
        <f>Entries!E29</f>
        <v>N Hayburn - D/C</v>
      </c>
    </row>
    <row r="132" ht="12.75">
      <c r="B132" s="55" t="str">
        <f>Entries!E30</f>
        <v>G Hough - D/C</v>
      </c>
    </row>
    <row r="133" ht="12.75">
      <c r="B133" s="55" t="str">
        <f>Entries!E31</f>
        <v>M Goodwin -  D/C</v>
      </c>
    </row>
    <row r="134" ht="12.75">
      <c r="B134" s="55" t="str">
        <f>Entries!E32</f>
        <v>M Thompson - Condo</v>
      </c>
    </row>
    <row r="135" ht="12.75">
      <c r="B135" s="55">
        <f>Entries!E33</f>
        <v>0</v>
      </c>
    </row>
    <row r="136" ht="12.75">
      <c r="B136" s="55">
        <f>Entries!E34</f>
        <v>0</v>
      </c>
    </row>
    <row r="137" ht="12.75">
      <c r="B137" s="55">
        <f>Entries!E35</f>
        <v>0</v>
      </c>
    </row>
    <row r="138" ht="12.75">
      <c r="B138" s="55">
        <f>Entries!E36</f>
        <v>0</v>
      </c>
    </row>
    <row r="139" ht="12.75">
      <c r="B139" s="55">
        <f>Entries!E37</f>
        <v>0</v>
      </c>
    </row>
    <row r="140" ht="12.75">
      <c r="B140" s="55">
        <f>Entries!E38</f>
        <v>0</v>
      </c>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48" t="str">
        <f>TEAMS!$D$1</f>
        <v>CLUB NAME</v>
      </c>
      <c r="B1" s="248"/>
      <c r="C1" s="248"/>
      <c r="D1" s="248"/>
      <c r="E1" s="248"/>
      <c r="F1" s="248"/>
      <c r="G1" s="248"/>
      <c r="H1" s="248"/>
      <c r="I1" s="248"/>
      <c r="J1" s="248"/>
      <c r="K1" s="248"/>
      <c r="L1" s="248"/>
      <c r="M1" s="248"/>
      <c r="N1" s="248"/>
      <c r="O1" s="248"/>
      <c r="P1" s="248"/>
      <c r="Q1" s="248"/>
      <c r="R1" s="248"/>
      <c r="S1" s="248"/>
      <c r="T1" s="248"/>
      <c r="U1" s="248"/>
      <c r="V1" s="248"/>
      <c r="W1" s="248"/>
      <c r="X1" s="248"/>
    </row>
    <row r="2" ht="6" customHeight="1"/>
    <row r="3" spans="1:24" ht="15.75">
      <c r="A3" s="249" t="str">
        <f>TEAMS!$D$3</f>
        <v>Tuesday Mens Mufti.</v>
      </c>
      <c r="B3" s="249"/>
      <c r="C3" s="249"/>
      <c r="D3" s="249"/>
      <c r="E3" s="249"/>
      <c r="F3" s="249"/>
      <c r="G3" s="249"/>
      <c r="H3" s="249"/>
      <c r="I3" s="249"/>
      <c r="J3" s="249"/>
      <c r="K3" s="249"/>
      <c r="L3" s="249"/>
      <c r="M3" s="249"/>
      <c r="N3" s="249"/>
      <c r="O3" s="249"/>
      <c r="P3" s="249"/>
      <c r="Q3" s="249"/>
      <c r="R3" s="249"/>
      <c r="S3" s="249"/>
      <c r="T3" s="249"/>
      <c r="U3" s="249"/>
      <c r="V3" s="249"/>
      <c r="W3" s="249"/>
      <c r="X3" s="249"/>
    </row>
    <row r="4" ht="6" customHeight="1"/>
    <row r="5" spans="3:24" ht="15.75">
      <c r="C5" s="250" t="s">
        <v>2</v>
      </c>
      <c r="D5" s="250"/>
      <c r="E5" s="250"/>
      <c r="F5" s="250"/>
      <c r="G5" s="250"/>
      <c r="H5" s="3"/>
      <c r="I5" s="250" t="s">
        <v>1</v>
      </c>
      <c r="J5" s="250"/>
      <c r="K5" s="250"/>
      <c r="L5" s="250"/>
      <c r="M5" s="250"/>
      <c r="N5" s="250"/>
      <c r="O5" s="250"/>
      <c r="P5" s="250"/>
      <c r="Q5" s="250"/>
      <c r="R5" s="250"/>
      <c r="S5" s="250"/>
      <c r="T5" s="250"/>
      <c r="U5" s="250"/>
      <c r="V5" s="250"/>
      <c r="W5" s="250"/>
      <c r="X5" s="250"/>
    </row>
    <row r="6" ht="3" customHeight="1"/>
    <row r="7" spans="3:24" ht="21" customHeight="1" thickBot="1">
      <c r="C7" s="251">
        <f>TEAMS!$C$5</f>
        <v>0</v>
      </c>
      <c r="D7" s="252"/>
      <c r="E7" s="252"/>
      <c r="F7" s="252"/>
      <c r="G7" s="253"/>
      <c r="I7" s="254">
        <f>TEAMS!$D$2</f>
        <v>40609</v>
      </c>
      <c r="J7" s="255"/>
      <c r="K7" s="255"/>
      <c r="L7" s="255"/>
      <c r="M7" s="255"/>
      <c r="N7" s="255"/>
      <c r="O7" s="255"/>
      <c r="P7" s="255"/>
      <c r="Q7" s="255"/>
      <c r="R7" s="255"/>
      <c r="S7" s="255"/>
      <c r="T7" s="255"/>
      <c r="U7" s="255"/>
      <c r="V7" s="255"/>
      <c r="W7" s="255"/>
      <c r="X7" s="256"/>
    </row>
    <row r="8" spans="1:23" ht="13.5" thickTop="1">
      <c r="A8" s="23"/>
      <c r="B8" s="24"/>
      <c r="W8" s="24"/>
    </row>
    <row r="9" spans="1:24" ht="20.25" customHeight="1" thickBot="1">
      <c r="A9" s="241">
        <f>TEAMS!$B$6</f>
        <v>0</v>
      </c>
      <c r="B9" s="242"/>
      <c r="C9" s="242"/>
      <c r="D9" s="242"/>
      <c r="E9" s="242"/>
      <c r="F9" s="242"/>
      <c r="G9" s="242"/>
      <c r="H9" s="242"/>
      <c r="I9" s="242"/>
      <c r="J9" s="242"/>
      <c r="K9" s="243"/>
      <c r="L9" s="244" t="s">
        <v>3</v>
      </c>
      <c r="M9" s="247"/>
      <c r="N9" s="241">
        <f>TEAMS!$D$6</f>
        <v>0</v>
      </c>
      <c r="O9" s="242"/>
      <c r="P9" s="242"/>
      <c r="Q9" s="242"/>
      <c r="R9" s="242"/>
      <c r="S9" s="242"/>
      <c r="T9" s="242"/>
      <c r="U9" s="242"/>
      <c r="V9" s="242"/>
      <c r="W9" s="242"/>
      <c r="X9" s="243"/>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41">
        <f>TEAMS!$B$7</f>
        <v>0</v>
      </c>
      <c r="B11" s="242"/>
      <c r="C11" s="242"/>
      <c r="D11" s="242"/>
      <c r="E11" s="242"/>
      <c r="F11" s="242"/>
      <c r="G11" s="242"/>
      <c r="H11" s="242"/>
      <c r="I11" s="242"/>
      <c r="J11" s="242"/>
      <c r="K11" s="243"/>
      <c r="L11" s="244" t="s">
        <v>4</v>
      </c>
      <c r="M11" s="247"/>
      <c r="N11" s="241">
        <f>TEAMS!$D$7</f>
        <v>0</v>
      </c>
      <c r="O11" s="242"/>
      <c r="P11" s="242"/>
      <c r="Q11" s="242"/>
      <c r="R11" s="242"/>
      <c r="S11" s="242"/>
      <c r="T11" s="242"/>
      <c r="U11" s="242"/>
      <c r="V11" s="242"/>
      <c r="W11" s="242"/>
      <c r="X11" s="243"/>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41">
        <f>TEAMS!$B$8</f>
        <v>0</v>
      </c>
      <c r="B13" s="242"/>
      <c r="C13" s="242"/>
      <c r="D13" s="242"/>
      <c r="E13" s="242"/>
      <c r="F13" s="242"/>
      <c r="G13" s="242"/>
      <c r="H13" s="242"/>
      <c r="I13" s="242"/>
      <c r="J13" s="242"/>
      <c r="K13" s="243"/>
      <c r="L13" s="244" t="s">
        <v>5</v>
      </c>
      <c r="M13" s="247"/>
      <c r="N13" s="241">
        <f>TEAMS!$D$8</f>
        <v>0</v>
      </c>
      <c r="O13" s="242"/>
      <c r="P13" s="242"/>
      <c r="Q13" s="242"/>
      <c r="R13" s="242"/>
      <c r="S13" s="242"/>
      <c r="T13" s="242"/>
      <c r="U13" s="242"/>
      <c r="V13" s="242"/>
      <c r="W13" s="242"/>
      <c r="X13" s="243"/>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41">
        <f>TEAMS!$B$9</f>
        <v>0</v>
      </c>
      <c r="B15" s="242"/>
      <c r="C15" s="242"/>
      <c r="D15" s="242"/>
      <c r="E15" s="242"/>
      <c r="F15" s="242"/>
      <c r="G15" s="242"/>
      <c r="H15" s="242"/>
      <c r="I15" s="242"/>
      <c r="J15" s="242"/>
      <c r="K15" s="243"/>
      <c r="L15" s="244" t="s">
        <v>6</v>
      </c>
      <c r="M15" s="245"/>
      <c r="N15" s="241">
        <f>TEAMS!$D$9</f>
        <v>0</v>
      </c>
      <c r="O15" s="242"/>
      <c r="P15" s="242"/>
      <c r="Q15" s="242"/>
      <c r="R15" s="242"/>
      <c r="S15" s="242"/>
      <c r="T15" s="242"/>
      <c r="U15" s="242"/>
      <c r="V15" s="242"/>
      <c r="W15" s="242"/>
      <c r="X15" s="243"/>
    </row>
    <row r="16" ht="5.25" customHeight="1" thickTop="1"/>
    <row r="17" spans="1:22" ht="15.75" customHeight="1" thickBot="1">
      <c r="A17" s="23">
        <v>1</v>
      </c>
      <c r="C17" s="246" t="s">
        <v>9</v>
      </c>
      <c r="D17" s="246"/>
      <c r="E17" s="246"/>
      <c r="F17" s="246"/>
      <c r="G17" s="246"/>
      <c r="H17" s="246"/>
      <c r="I17" s="246"/>
      <c r="P17" s="246" t="s">
        <v>9</v>
      </c>
      <c r="Q17" s="246"/>
      <c r="R17" s="246"/>
      <c r="S17" s="246"/>
      <c r="T17" s="246"/>
      <c r="U17" s="246"/>
      <c r="V17" s="246"/>
    </row>
    <row r="18" spans="3:22" ht="30" customHeight="1" thickBot="1" thickTop="1">
      <c r="C18" s="236"/>
      <c r="D18" s="237"/>
      <c r="E18" s="237"/>
      <c r="F18" s="237"/>
      <c r="G18" s="237"/>
      <c r="H18" s="237"/>
      <c r="I18" s="238"/>
      <c r="P18" s="236"/>
      <c r="Q18" s="237"/>
      <c r="R18" s="237"/>
      <c r="S18" s="237"/>
      <c r="T18" s="237"/>
      <c r="U18" s="237"/>
      <c r="V18" s="238"/>
    </row>
    <row r="19" spans="1:24" ht="18.75" customHeight="1" thickTop="1">
      <c r="A19" s="235" t="s">
        <v>10</v>
      </c>
      <c r="B19" s="235"/>
      <c r="C19" s="235"/>
      <c r="D19" s="235"/>
      <c r="E19" s="235"/>
      <c r="F19" s="235"/>
      <c r="G19" s="235"/>
      <c r="H19" s="235"/>
      <c r="I19" s="235"/>
      <c r="J19" s="235"/>
      <c r="K19" s="235"/>
      <c r="N19" s="235" t="s">
        <v>10</v>
      </c>
      <c r="O19" s="235"/>
      <c r="P19" s="235"/>
      <c r="Q19" s="235"/>
      <c r="R19" s="235"/>
      <c r="S19" s="235"/>
      <c r="T19" s="235"/>
      <c r="U19" s="235"/>
      <c r="V19" s="235"/>
      <c r="W19" s="235"/>
      <c r="X19" s="235"/>
    </row>
    <row r="20" ht="3.75" customHeight="1" thickBot="1"/>
    <row r="21" spans="1:24" ht="27.75" customHeight="1" thickBot="1" thickTop="1">
      <c r="A21" s="236"/>
      <c r="B21" s="237"/>
      <c r="C21" s="237"/>
      <c r="D21" s="237"/>
      <c r="E21" s="237"/>
      <c r="F21" s="237"/>
      <c r="G21" s="237"/>
      <c r="H21" s="237"/>
      <c r="I21" s="237"/>
      <c r="J21" s="237"/>
      <c r="K21" s="238"/>
      <c r="L21" s="239">
        <v>1</v>
      </c>
      <c r="M21" s="240"/>
      <c r="N21" s="236"/>
      <c r="O21" s="237"/>
      <c r="P21" s="237"/>
      <c r="Q21" s="237"/>
      <c r="R21" s="237"/>
      <c r="S21" s="237"/>
      <c r="T21" s="237"/>
      <c r="U21" s="237"/>
      <c r="V21" s="237"/>
      <c r="W21" s="237"/>
      <c r="X21" s="238"/>
    </row>
    <row r="22" ht="5.25" customHeight="1" thickTop="1"/>
    <row r="23" spans="1:24" ht="20.25" customHeight="1" thickBot="1">
      <c r="A23" s="233" t="s">
        <v>11</v>
      </c>
      <c r="B23" s="233"/>
      <c r="C23" s="233"/>
      <c r="D23" s="233"/>
      <c r="E23" s="233"/>
      <c r="F23" s="233"/>
      <c r="G23" s="233"/>
      <c r="H23" s="233"/>
      <c r="I23" s="233"/>
      <c r="J23" s="233"/>
      <c r="K23" s="233"/>
      <c r="L23" s="233"/>
      <c r="M23" s="234"/>
      <c r="N23" s="234"/>
      <c r="O23" s="234"/>
      <c r="P23" s="234"/>
      <c r="Q23" s="234"/>
      <c r="R23" s="234"/>
      <c r="S23" s="234"/>
      <c r="T23" s="234"/>
      <c r="U23" s="234"/>
      <c r="V23" s="234"/>
      <c r="W23" s="234"/>
      <c r="X23" s="234"/>
    </row>
    <row r="24" spans="1:24" ht="18">
      <c r="A24" s="248" t="str">
        <f>TEAMS!$D$1</f>
        <v>CLUB NAME</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row>
    <row r="25" ht="6" customHeight="1"/>
    <row r="26" spans="1:24" ht="15.75">
      <c r="A26" s="249" t="str">
        <f>TEAMS!$D$3</f>
        <v>Tuesday Mens Mufti.</v>
      </c>
      <c r="B26" s="249"/>
      <c r="C26" s="249"/>
      <c r="D26" s="249"/>
      <c r="E26" s="249"/>
      <c r="F26" s="249"/>
      <c r="G26" s="249"/>
      <c r="H26" s="249"/>
      <c r="I26" s="249"/>
      <c r="J26" s="249"/>
      <c r="K26" s="249"/>
      <c r="L26" s="249"/>
      <c r="M26" s="249"/>
      <c r="N26" s="249"/>
      <c r="O26" s="249"/>
      <c r="P26" s="249"/>
      <c r="Q26" s="249"/>
      <c r="R26" s="249"/>
      <c r="S26" s="249"/>
      <c r="T26" s="249"/>
      <c r="U26" s="249"/>
      <c r="V26" s="249"/>
      <c r="W26" s="249"/>
      <c r="X26" s="249"/>
    </row>
    <row r="27" ht="6" customHeight="1"/>
    <row r="28" spans="3:24" ht="15.75">
      <c r="C28" s="250" t="s">
        <v>2</v>
      </c>
      <c r="D28" s="250"/>
      <c r="E28" s="250"/>
      <c r="F28" s="250"/>
      <c r="G28" s="250"/>
      <c r="H28" s="3"/>
      <c r="I28" s="250" t="s">
        <v>1</v>
      </c>
      <c r="J28" s="250"/>
      <c r="K28" s="250"/>
      <c r="L28" s="250"/>
      <c r="M28" s="250"/>
      <c r="N28" s="250"/>
      <c r="O28" s="250"/>
      <c r="P28" s="250"/>
      <c r="Q28" s="250"/>
      <c r="R28" s="250"/>
      <c r="S28" s="250"/>
      <c r="T28" s="250"/>
      <c r="U28" s="250"/>
      <c r="V28" s="250"/>
      <c r="W28" s="250"/>
      <c r="X28" s="250"/>
    </row>
    <row r="29" ht="3" customHeight="1"/>
    <row r="30" spans="3:24" ht="21" customHeight="1" thickBot="1">
      <c r="C30" s="251">
        <f>TEAMS!$C$10</f>
        <v>0</v>
      </c>
      <c r="D30" s="252"/>
      <c r="E30" s="252"/>
      <c r="F30" s="252"/>
      <c r="G30" s="253"/>
      <c r="I30" s="254">
        <f>TEAMS!$D$2</f>
        <v>40609</v>
      </c>
      <c r="J30" s="255"/>
      <c r="K30" s="255"/>
      <c r="L30" s="255"/>
      <c r="M30" s="255"/>
      <c r="N30" s="255"/>
      <c r="O30" s="255"/>
      <c r="P30" s="255"/>
      <c r="Q30" s="255"/>
      <c r="R30" s="255"/>
      <c r="S30" s="255"/>
      <c r="T30" s="255"/>
      <c r="U30" s="255"/>
      <c r="V30" s="255"/>
      <c r="W30" s="255"/>
      <c r="X30" s="256"/>
    </row>
    <row r="31" ht="13.5" thickTop="1">
      <c r="A31" s="24"/>
    </row>
    <row r="32" spans="1:24" ht="20.25" customHeight="1" thickBot="1">
      <c r="A32" s="241">
        <f>TEAMS!$B$11</f>
        <v>0</v>
      </c>
      <c r="B32" s="242"/>
      <c r="C32" s="242"/>
      <c r="D32" s="242"/>
      <c r="E32" s="242"/>
      <c r="F32" s="242"/>
      <c r="G32" s="242"/>
      <c r="H32" s="242"/>
      <c r="I32" s="242"/>
      <c r="J32" s="242"/>
      <c r="K32" s="243"/>
      <c r="L32" s="244" t="s">
        <v>3</v>
      </c>
      <c r="M32" s="247"/>
      <c r="N32" s="241">
        <f>TEAMS!$D$11</f>
        <v>0</v>
      </c>
      <c r="O32" s="242"/>
      <c r="P32" s="242"/>
      <c r="Q32" s="242"/>
      <c r="R32" s="242"/>
      <c r="S32" s="242"/>
      <c r="T32" s="242"/>
      <c r="U32" s="242"/>
      <c r="V32" s="242"/>
      <c r="W32" s="242"/>
      <c r="X32" s="243"/>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41">
        <f>TEAMS!$B$12</f>
        <v>0</v>
      </c>
      <c r="B34" s="242"/>
      <c r="C34" s="242"/>
      <c r="D34" s="242"/>
      <c r="E34" s="242"/>
      <c r="F34" s="242"/>
      <c r="G34" s="242"/>
      <c r="H34" s="242"/>
      <c r="I34" s="242"/>
      <c r="J34" s="242"/>
      <c r="K34" s="243"/>
      <c r="L34" s="244" t="s">
        <v>4</v>
      </c>
      <c r="M34" s="247"/>
      <c r="N34" s="241">
        <f>TEAMS!$D$12</f>
        <v>0</v>
      </c>
      <c r="O34" s="242"/>
      <c r="P34" s="242"/>
      <c r="Q34" s="242"/>
      <c r="R34" s="242"/>
      <c r="S34" s="242"/>
      <c r="T34" s="242"/>
      <c r="U34" s="242"/>
      <c r="V34" s="242"/>
      <c r="W34" s="242"/>
      <c r="X34" s="243"/>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41">
        <f>TEAMS!$B$13</f>
        <v>0</v>
      </c>
      <c r="B36" s="242"/>
      <c r="C36" s="242"/>
      <c r="D36" s="242"/>
      <c r="E36" s="242"/>
      <c r="F36" s="242"/>
      <c r="G36" s="242"/>
      <c r="H36" s="242"/>
      <c r="I36" s="242"/>
      <c r="J36" s="242"/>
      <c r="K36" s="243"/>
      <c r="L36" s="244" t="s">
        <v>5</v>
      </c>
      <c r="M36" s="247"/>
      <c r="N36" s="241">
        <f>TEAMS!$D$13</f>
        <v>0</v>
      </c>
      <c r="O36" s="242"/>
      <c r="P36" s="242"/>
      <c r="Q36" s="242"/>
      <c r="R36" s="242"/>
      <c r="S36" s="242"/>
      <c r="T36" s="242"/>
      <c r="U36" s="242"/>
      <c r="V36" s="242"/>
      <c r="W36" s="242"/>
      <c r="X36" s="243"/>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41">
        <f>TEAMS!$B$14</f>
        <v>0</v>
      </c>
      <c r="B38" s="242"/>
      <c r="C38" s="242"/>
      <c r="D38" s="242"/>
      <c r="E38" s="242"/>
      <c r="F38" s="242"/>
      <c r="G38" s="242"/>
      <c r="H38" s="242"/>
      <c r="I38" s="242"/>
      <c r="J38" s="242"/>
      <c r="K38" s="243"/>
      <c r="L38" s="244" t="s">
        <v>6</v>
      </c>
      <c r="M38" s="245"/>
      <c r="N38" s="241">
        <f>TEAMS!$D$14</f>
        <v>0</v>
      </c>
      <c r="O38" s="242"/>
      <c r="P38" s="242"/>
      <c r="Q38" s="242"/>
      <c r="R38" s="242"/>
      <c r="S38" s="242"/>
      <c r="T38" s="242"/>
      <c r="U38" s="242"/>
      <c r="V38" s="242"/>
      <c r="W38" s="242"/>
      <c r="X38" s="243"/>
    </row>
    <row r="39" ht="5.25" customHeight="1" thickTop="1"/>
    <row r="40" spans="1:22" ht="15.75" customHeight="1" thickBot="1">
      <c r="A40" s="23">
        <v>1</v>
      </c>
      <c r="C40" s="246" t="s">
        <v>9</v>
      </c>
      <c r="D40" s="246"/>
      <c r="E40" s="246"/>
      <c r="F40" s="246"/>
      <c r="G40" s="246"/>
      <c r="H40" s="246"/>
      <c r="I40" s="246"/>
      <c r="P40" s="246" t="s">
        <v>9</v>
      </c>
      <c r="Q40" s="246"/>
      <c r="R40" s="246"/>
      <c r="S40" s="246"/>
      <c r="T40" s="246"/>
      <c r="U40" s="246"/>
      <c r="V40" s="246"/>
    </row>
    <row r="41" spans="3:22" ht="30" customHeight="1" thickBot="1" thickTop="1">
      <c r="C41" s="236"/>
      <c r="D41" s="237"/>
      <c r="E41" s="237"/>
      <c r="F41" s="237"/>
      <c r="G41" s="237"/>
      <c r="H41" s="237"/>
      <c r="I41" s="238"/>
      <c r="P41" s="236"/>
      <c r="Q41" s="237"/>
      <c r="R41" s="237"/>
      <c r="S41" s="237"/>
      <c r="T41" s="237"/>
      <c r="U41" s="237"/>
      <c r="V41" s="238"/>
    </row>
    <row r="42" spans="1:24" ht="18.75" customHeight="1" thickTop="1">
      <c r="A42" s="235" t="s">
        <v>10</v>
      </c>
      <c r="B42" s="235"/>
      <c r="C42" s="235"/>
      <c r="D42" s="235"/>
      <c r="E42" s="235"/>
      <c r="F42" s="235"/>
      <c r="G42" s="235"/>
      <c r="H42" s="235"/>
      <c r="I42" s="235"/>
      <c r="J42" s="235"/>
      <c r="K42" s="235"/>
      <c r="N42" s="235" t="s">
        <v>10</v>
      </c>
      <c r="O42" s="235"/>
      <c r="P42" s="235"/>
      <c r="Q42" s="235"/>
      <c r="R42" s="235"/>
      <c r="S42" s="235"/>
      <c r="T42" s="235"/>
      <c r="U42" s="235"/>
      <c r="V42" s="235"/>
      <c r="W42" s="235"/>
      <c r="X42" s="235"/>
    </row>
    <row r="43" ht="3.75" customHeight="1" thickBot="1"/>
    <row r="44" spans="1:24" ht="27.75" customHeight="1" thickBot="1" thickTop="1">
      <c r="A44" s="236"/>
      <c r="B44" s="237"/>
      <c r="C44" s="237"/>
      <c r="D44" s="237"/>
      <c r="E44" s="237"/>
      <c r="F44" s="237"/>
      <c r="G44" s="237"/>
      <c r="H44" s="237"/>
      <c r="I44" s="237"/>
      <c r="J44" s="237"/>
      <c r="K44" s="238"/>
      <c r="L44" s="239">
        <v>2</v>
      </c>
      <c r="M44" s="240"/>
      <c r="N44" s="236"/>
      <c r="O44" s="237"/>
      <c r="P44" s="237"/>
      <c r="Q44" s="237"/>
      <c r="R44" s="237"/>
      <c r="S44" s="237"/>
      <c r="T44" s="237"/>
      <c r="U44" s="237"/>
      <c r="V44" s="237"/>
      <c r="W44" s="237"/>
      <c r="X44" s="238"/>
    </row>
    <row r="45" ht="5.25" customHeight="1" thickTop="1"/>
    <row r="46" spans="1:24" ht="20.25" customHeight="1" thickBot="1">
      <c r="A46" s="233" t="s">
        <v>11</v>
      </c>
      <c r="B46" s="233"/>
      <c r="C46" s="233"/>
      <c r="D46" s="233"/>
      <c r="E46" s="233"/>
      <c r="F46" s="233"/>
      <c r="G46" s="233"/>
      <c r="H46" s="233"/>
      <c r="I46" s="233"/>
      <c r="J46" s="233"/>
      <c r="K46" s="233"/>
      <c r="L46" s="233"/>
      <c r="M46" s="234"/>
      <c r="N46" s="234"/>
      <c r="O46" s="234"/>
      <c r="P46" s="234"/>
      <c r="Q46" s="234"/>
      <c r="R46" s="234"/>
      <c r="S46" s="234"/>
      <c r="T46" s="234"/>
      <c r="U46" s="234"/>
      <c r="V46" s="234"/>
      <c r="W46" s="234"/>
      <c r="X46" s="234"/>
    </row>
    <row r="47" spans="1:24" ht="18">
      <c r="A47" s="248" t="str">
        <f>TEAMS!$D$1</f>
        <v>CLUB NAME</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row>
    <row r="48" ht="6" customHeight="1"/>
    <row r="49" spans="1:24" ht="15.75">
      <c r="A49" s="249" t="str">
        <f>TEAMS!$D$3</f>
        <v>Tuesday Mens Mufti.</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row>
    <row r="50" ht="6" customHeight="1"/>
    <row r="51" spans="3:24" ht="15.75">
      <c r="C51" s="250" t="s">
        <v>2</v>
      </c>
      <c r="D51" s="250"/>
      <c r="E51" s="250"/>
      <c r="F51" s="250"/>
      <c r="G51" s="250"/>
      <c r="H51" s="3"/>
      <c r="I51" s="250" t="s">
        <v>1</v>
      </c>
      <c r="J51" s="250"/>
      <c r="K51" s="250"/>
      <c r="L51" s="250"/>
      <c r="M51" s="250"/>
      <c r="N51" s="250"/>
      <c r="O51" s="250"/>
      <c r="P51" s="250"/>
      <c r="Q51" s="250"/>
      <c r="R51" s="250"/>
      <c r="S51" s="250"/>
      <c r="T51" s="250"/>
      <c r="U51" s="250"/>
      <c r="V51" s="250"/>
      <c r="W51" s="250"/>
      <c r="X51" s="250"/>
    </row>
    <row r="52" ht="3" customHeight="1"/>
    <row r="53" spans="3:24" ht="21" customHeight="1" thickBot="1">
      <c r="C53" s="251">
        <f>TEAMS!$C$15</f>
        <v>0</v>
      </c>
      <c r="D53" s="252"/>
      <c r="E53" s="252"/>
      <c r="F53" s="252"/>
      <c r="G53" s="253"/>
      <c r="I53" s="254">
        <f>TEAMS!$D$2</f>
        <v>40609</v>
      </c>
      <c r="J53" s="255"/>
      <c r="K53" s="255"/>
      <c r="L53" s="255"/>
      <c r="M53" s="255"/>
      <c r="N53" s="255"/>
      <c r="O53" s="255"/>
      <c r="P53" s="255"/>
      <c r="Q53" s="255"/>
      <c r="R53" s="255"/>
      <c r="S53" s="255"/>
      <c r="T53" s="255"/>
      <c r="U53" s="255"/>
      <c r="V53" s="255"/>
      <c r="W53" s="255"/>
      <c r="X53" s="256"/>
    </row>
    <row r="54" ht="13.5" thickTop="1"/>
    <row r="55" spans="1:24" ht="20.25" customHeight="1" thickBot="1">
      <c r="A55" s="241">
        <f>TEAMS!$B$16</f>
        <v>0</v>
      </c>
      <c r="B55" s="242"/>
      <c r="C55" s="242"/>
      <c r="D55" s="242"/>
      <c r="E55" s="242"/>
      <c r="F55" s="242"/>
      <c r="G55" s="242"/>
      <c r="H55" s="242"/>
      <c r="I55" s="242"/>
      <c r="J55" s="242"/>
      <c r="K55" s="243"/>
      <c r="L55" s="244" t="s">
        <v>3</v>
      </c>
      <c r="M55" s="247"/>
      <c r="N55" s="241">
        <f>TEAMS!$D$16</f>
        <v>0</v>
      </c>
      <c r="O55" s="242"/>
      <c r="P55" s="242"/>
      <c r="Q55" s="242"/>
      <c r="R55" s="242"/>
      <c r="S55" s="242"/>
      <c r="T55" s="242"/>
      <c r="U55" s="242"/>
      <c r="V55" s="242"/>
      <c r="W55" s="242"/>
      <c r="X55" s="243"/>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41">
        <f>TEAMS!$B$17</f>
        <v>0</v>
      </c>
      <c r="B57" s="242"/>
      <c r="C57" s="242"/>
      <c r="D57" s="242"/>
      <c r="E57" s="242"/>
      <c r="F57" s="242"/>
      <c r="G57" s="242"/>
      <c r="H57" s="242"/>
      <c r="I57" s="242"/>
      <c r="J57" s="242"/>
      <c r="K57" s="243"/>
      <c r="L57" s="244" t="s">
        <v>4</v>
      </c>
      <c r="M57" s="247"/>
      <c r="N57" s="241">
        <f>TEAMS!$D$17</f>
        <v>0</v>
      </c>
      <c r="O57" s="242"/>
      <c r="P57" s="242"/>
      <c r="Q57" s="242"/>
      <c r="R57" s="242"/>
      <c r="S57" s="242"/>
      <c r="T57" s="242"/>
      <c r="U57" s="242"/>
      <c r="V57" s="242"/>
      <c r="W57" s="242"/>
      <c r="X57" s="243"/>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41">
        <f>TEAMS!$B$18</f>
        <v>0</v>
      </c>
      <c r="B59" s="242"/>
      <c r="C59" s="242"/>
      <c r="D59" s="242"/>
      <c r="E59" s="242"/>
      <c r="F59" s="242"/>
      <c r="G59" s="242"/>
      <c r="H59" s="242"/>
      <c r="I59" s="242"/>
      <c r="J59" s="242"/>
      <c r="K59" s="243"/>
      <c r="L59" s="244" t="s">
        <v>5</v>
      </c>
      <c r="M59" s="247"/>
      <c r="N59" s="241">
        <f>TEAMS!$D$18</f>
        <v>0</v>
      </c>
      <c r="O59" s="242"/>
      <c r="P59" s="242"/>
      <c r="Q59" s="242"/>
      <c r="R59" s="242"/>
      <c r="S59" s="242"/>
      <c r="T59" s="242"/>
      <c r="U59" s="242"/>
      <c r="V59" s="242"/>
      <c r="W59" s="242"/>
      <c r="X59" s="243"/>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41">
        <f>TEAMS!$B$19</f>
        <v>0</v>
      </c>
      <c r="B61" s="242"/>
      <c r="C61" s="242"/>
      <c r="D61" s="242"/>
      <c r="E61" s="242"/>
      <c r="F61" s="242"/>
      <c r="G61" s="242"/>
      <c r="H61" s="242"/>
      <c r="I61" s="242"/>
      <c r="J61" s="242"/>
      <c r="K61" s="243"/>
      <c r="L61" s="244" t="s">
        <v>6</v>
      </c>
      <c r="M61" s="245"/>
      <c r="N61" s="241">
        <f>TEAMS!$D$19</f>
        <v>0</v>
      </c>
      <c r="O61" s="242"/>
      <c r="P61" s="242"/>
      <c r="Q61" s="242"/>
      <c r="R61" s="242"/>
      <c r="S61" s="242"/>
      <c r="T61" s="242"/>
      <c r="U61" s="242"/>
      <c r="V61" s="242"/>
      <c r="W61" s="242"/>
      <c r="X61" s="243"/>
    </row>
    <row r="62" ht="5.25" customHeight="1" thickTop="1"/>
    <row r="63" spans="1:22" ht="15.75" customHeight="1" thickBot="1">
      <c r="A63" s="23">
        <v>1</v>
      </c>
      <c r="C63" s="246" t="s">
        <v>9</v>
      </c>
      <c r="D63" s="246"/>
      <c r="E63" s="246"/>
      <c r="F63" s="246"/>
      <c r="G63" s="246"/>
      <c r="H63" s="246"/>
      <c r="I63" s="246"/>
      <c r="P63" s="246" t="s">
        <v>9</v>
      </c>
      <c r="Q63" s="246"/>
      <c r="R63" s="246"/>
      <c r="S63" s="246"/>
      <c r="T63" s="246"/>
      <c r="U63" s="246"/>
      <c r="V63" s="246"/>
    </row>
    <row r="64" spans="3:22" ht="30" customHeight="1" thickBot="1" thickTop="1">
      <c r="C64" s="236"/>
      <c r="D64" s="237"/>
      <c r="E64" s="237"/>
      <c r="F64" s="237"/>
      <c r="G64" s="237"/>
      <c r="H64" s="237"/>
      <c r="I64" s="238"/>
      <c r="P64" s="236"/>
      <c r="Q64" s="237"/>
      <c r="R64" s="237"/>
      <c r="S64" s="237"/>
      <c r="T64" s="237"/>
      <c r="U64" s="237"/>
      <c r="V64" s="238"/>
    </row>
    <row r="65" spans="1:24" ht="18.75" customHeight="1" thickTop="1">
      <c r="A65" s="235" t="s">
        <v>10</v>
      </c>
      <c r="B65" s="235"/>
      <c r="C65" s="235"/>
      <c r="D65" s="235"/>
      <c r="E65" s="235"/>
      <c r="F65" s="235"/>
      <c r="G65" s="235"/>
      <c r="H65" s="235"/>
      <c r="I65" s="235"/>
      <c r="J65" s="235"/>
      <c r="K65" s="235"/>
      <c r="N65" s="235" t="s">
        <v>10</v>
      </c>
      <c r="O65" s="235"/>
      <c r="P65" s="235"/>
      <c r="Q65" s="235"/>
      <c r="R65" s="235"/>
      <c r="S65" s="235"/>
      <c r="T65" s="235"/>
      <c r="U65" s="235"/>
      <c r="V65" s="235"/>
      <c r="W65" s="235"/>
      <c r="X65" s="235"/>
    </row>
    <row r="66" ht="3.75" customHeight="1" thickBot="1"/>
    <row r="67" spans="1:24" ht="27.75" customHeight="1" thickBot="1" thickTop="1">
      <c r="A67" s="236"/>
      <c r="B67" s="237"/>
      <c r="C67" s="237"/>
      <c r="D67" s="237"/>
      <c r="E67" s="237"/>
      <c r="F67" s="237"/>
      <c r="G67" s="237"/>
      <c r="H67" s="237"/>
      <c r="I67" s="237"/>
      <c r="J67" s="237"/>
      <c r="K67" s="238"/>
      <c r="L67" s="239">
        <v>3</v>
      </c>
      <c r="M67" s="240"/>
      <c r="N67" s="236"/>
      <c r="O67" s="237"/>
      <c r="P67" s="237"/>
      <c r="Q67" s="237"/>
      <c r="R67" s="237"/>
      <c r="S67" s="237"/>
      <c r="T67" s="237"/>
      <c r="U67" s="237"/>
      <c r="V67" s="237"/>
      <c r="W67" s="237"/>
      <c r="X67" s="238"/>
    </row>
    <row r="68" ht="5.25" customHeight="1" thickTop="1"/>
    <row r="69" spans="1:24" ht="20.25" customHeight="1" thickBot="1">
      <c r="A69" s="233" t="s">
        <v>11</v>
      </c>
      <c r="B69" s="233"/>
      <c r="C69" s="233"/>
      <c r="D69" s="233"/>
      <c r="E69" s="233"/>
      <c r="F69" s="233"/>
      <c r="G69" s="233"/>
      <c r="H69" s="233"/>
      <c r="I69" s="233"/>
      <c r="J69" s="233"/>
      <c r="K69" s="233"/>
      <c r="L69" s="233"/>
      <c r="M69" s="234"/>
      <c r="N69" s="234"/>
      <c r="O69" s="234"/>
      <c r="P69" s="234"/>
      <c r="Q69" s="234"/>
      <c r="R69" s="234"/>
      <c r="S69" s="234"/>
      <c r="T69" s="234"/>
      <c r="U69" s="234"/>
      <c r="V69" s="234"/>
      <c r="W69" s="234"/>
      <c r="X69" s="234"/>
    </row>
    <row r="70" spans="1:24" ht="18">
      <c r="A70" s="248" t="str">
        <f>TEAMS!$D$1</f>
        <v>CLUB NAME</v>
      </c>
      <c r="B70" s="248"/>
      <c r="C70" s="248"/>
      <c r="D70" s="248"/>
      <c r="E70" s="248"/>
      <c r="F70" s="248"/>
      <c r="G70" s="248"/>
      <c r="H70" s="248"/>
      <c r="I70" s="248"/>
      <c r="J70" s="248"/>
      <c r="K70" s="248"/>
      <c r="L70" s="248"/>
      <c r="M70" s="248"/>
      <c r="N70" s="248"/>
      <c r="O70" s="248"/>
      <c r="P70" s="248"/>
      <c r="Q70" s="248"/>
      <c r="R70" s="248"/>
      <c r="S70" s="248"/>
      <c r="T70" s="248"/>
      <c r="U70" s="248"/>
      <c r="V70" s="248"/>
      <c r="W70" s="248"/>
      <c r="X70" s="248"/>
    </row>
    <row r="71" ht="6" customHeight="1"/>
    <row r="72" spans="1:24" ht="15.75">
      <c r="A72" s="249" t="str">
        <f>TEAMS!$D$3</f>
        <v>Tuesday Mens Mufti.</v>
      </c>
      <c r="B72" s="249"/>
      <c r="C72" s="249"/>
      <c r="D72" s="249"/>
      <c r="E72" s="249"/>
      <c r="F72" s="249"/>
      <c r="G72" s="249"/>
      <c r="H72" s="249"/>
      <c r="I72" s="249"/>
      <c r="J72" s="249"/>
      <c r="K72" s="249"/>
      <c r="L72" s="249"/>
      <c r="M72" s="249"/>
      <c r="N72" s="249"/>
      <c r="O72" s="249"/>
      <c r="P72" s="249"/>
      <c r="Q72" s="249"/>
      <c r="R72" s="249"/>
      <c r="S72" s="249"/>
      <c r="T72" s="249"/>
      <c r="U72" s="249"/>
      <c r="V72" s="249"/>
      <c r="W72" s="249"/>
      <c r="X72" s="249"/>
    </row>
    <row r="73" ht="6" customHeight="1"/>
    <row r="74" spans="3:24" ht="15.75">
      <c r="C74" s="250" t="s">
        <v>2</v>
      </c>
      <c r="D74" s="250"/>
      <c r="E74" s="250"/>
      <c r="F74" s="250"/>
      <c r="G74" s="250"/>
      <c r="H74" s="3"/>
      <c r="I74" s="250" t="s">
        <v>1</v>
      </c>
      <c r="J74" s="250"/>
      <c r="K74" s="250"/>
      <c r="L74" s="250"/>
      <c r="M74" s="250"/>
      <c r="N74" s="250"/>
      <c r="O74" s="250"/>
      <c r="P74" s="250"/>
      <c r="Q74" s="250"/>
      <c r="R74" s="250"/>
      <c r="S74" s="250"/>
      <c r="T74" s="250"/>
      <c r="U74" s="250"/>
      <c r="V74" s="250"/>
      <c r="W74" s="250"/>
      <c r="X74" s="250"/>
    </row>
    <row r="75" ht="3" customHeight="1"/>
    <row r="76" spans="3:24" ht="21" customHeight="1" thickBot="1">
      <c r="C76" s="251">
        <f>TEAMS!$C$20</f>
        <v>0</v>
      </c>
      <c r="D76" s="252"/>
      <c r="E76" s="252"/>
      <c r="F76" s="252"/>
      <c r="G76" s="253"/>
      <c r="I76" s="254">
        <f>TEAMS!$D$2</f>
        <v>40609</v>
      </c>
      <c r="J76" s="255"/>
      <c r="K76" s="255"/>
      <c r="L76" s="255"/>
      <c r="M76" s="255"/>
      <c r="N76" s="255"/>
      <c r="O76" s="255"/>
      <c r="P76" s="255"/>
      <c r="Q76" s="255"/>
      <c r="R76" s="255"/>
      <c r="S76" s="255"/>
      <c r="T76" s="255"/>
      <c r="U76" s="255"/>
      <c r="V76" s="255"/>
      <c r="W76" s="255"/>
      <c r="X76" s="256"/>
    </row>
    <row r="77" ht="13.5" thickTop="1"/>
    <row r="78" spans="1:24" ht="20.25" customHeight="1" thickBot="1">
      <c r="A78" s="241">
        <f>TEAMS!$B$21</f>
        <v>0</v>
      </c>
      <c r="B78" s="242"/>
      <c r="C78" s="242"/>
      <c r="D78" s="242"/>
      <c r="E78" s="242"/>
      <c r="F78" s="242"/>
      <c r="G78" s="242"/>
      <c r="H78" s="242"/>
      <c r="I78" s="242"/>
      <c r="J78" s="242"/>
      <c r="K78" s="243"/>
      <c r="L78" s="244" t="s">
        <v>3</v>
      </c>
      <c r="M78" s="247"/>
      <c r="N78" s="241">
        <f>TEAMS!$D$21</f>
        <v>0</v>
      </c>
      <c r="O78" s="242"/>
      <c r="P78" s="242"/>
      <c r="Q78" s="242"/>
      <c r="R78" s="242"/>
      <c r="S78" s="242"/>
      <c r="T78" s="242"/>
      <c r="U78" s="242"/>
      <c r="V78" s="242"/>
      <c r="W78" s="242"/>
      <c r="X78" s="243"/>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41">
        <f>TEAMS!$B$22</f>
        <v>0</v>
      </c>
      <c r="B80" s="242"/>
      <c r="C80" s="242"/>
      <c r="D80" s="242"/>
      <c r="E80" s="242"/>
      <c r="F80" s="242"/>
      <c r="G80" s="242"/>
      <c r="H80" s="242"/>
      <c r="I80" s="242"/>
      <c r="J80" s="242"/>
      <c r="K80" s="243"/>
      <c r="L80" s="244" t="s">
        <v>4</v>
      </c>
      <c r="M80" s="247"/>
      <c r="N80" s="241">
        <f>TEAMS!$D$22</f>
        <v>0</v>
      </c>
      <c r="O80" s="242"/>
      <c r="P80" s="242"/>
      <c r="Q80" s="242"/>
      <c r="R80" s="242"/>
      <c r="S80" s="242"/>
      <c r="T80" s="242"/>
      <c r="U80" s="242"/>
      <c r="V80" s="242"/>
      <c r="W80" s="242"/>
      <c r="X80" s="243"/>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41">
        <f>TEAMS!$B$23</f>
        <v>0</v>
      </c>
      <c r="B82" s="242"/>
      <c r="C82" s="242"/>
      <c r="D82" s="242"/>
      <c r="E82" s="242"/>
      <c r="F82" s="242"/>
      <c r="G82" s="242"/>
      <c r="H82" s="242"/>
      <c r="I82" s="242"/>
      <c r="J82" s="242"/>
      <c r="K82" s="243"/>
      <c r="L82" s="244" t="s">
        <v>5</v>
      </c>
      <c r="M82" s="247"/>
      <c r="N82" s="241">
        <f>TEAMS!$D$23</f>
        <v>0</v>
      </c>
      <c r="O82" s="242"/>
      <c r="P82" s="242"/>
      <c r="Q82" s="242"/>
      <c r="R82" s="242"/>
      <c r="S82" s="242"/>
      <c r="T82" s="242"/>
      <c r="U82" s="242"/>
      <c r="V82" s="242"/>
      <c r="W82" s="242"/>
      <c r="X82" s="243"/>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41">
        <f>TEAMS!$B$24</f>
        <v>0</v>
      </c>
      <c r="B84" s="242"/>
      <c r="C84" s="242"/>
      <c r="D84" s="242"/>
      <c r="E84" s="242"/>
      <c r="F84" s="242"/>
      <c r="G84" s="242"/>
      <c r="H84" s="242"/>
      <c r="I84" s="242"/>
      <c r="J84" s="242"/>
      <c r="K84" s="243"/>
      <c r="L84" s="244" t="s">
        <v>6</v>
      </c>
      <c r="M84" s="245"/>
      <c r="N84" s="241">
        <f>TEAMS!$D$24</f>
        <v>0</v>
      </c>
      <c r="O84" s="242"/>
      <c r="P84" s="242"/>
      <c r="Q84" s="242"/>
      <c r="R84" s="242"/>
      <c r="S84" s="242"/>
      <c r="T84" s="242"/>
      <c r="U84" s="242"/>
      <c r="V84" s="242"/>
      <c r="W84" s="242"/>
      <c r="X84" s="243"/>
    </row>
    <row r="85" ht="5.25" customHeight="1" thickTop="1"/>
    <row r="86" spans="1:22" ht="15.75" customHeight="1" thickBot="1">
      <c r="A86" s="23">
        <v>1</v>
      </c>
      <c r="C86" s="246" t="s">
        <v>9</v>
      </c>
      <c r="D86" s="246"/>
      <c r="E86" s="246"/>
      <c r="F86" s="246"/>
      <c r="G86" s="246"/>
      <c r="H86" s="246"/>
      <c r="I86" s="246"/>
      <c r="P86" s="246" t="s">
        <v>9</v>
      </c>
      <c r="Q86" s="246"/>
      <c r="R86" s="246"/>
      <c r="S86" s="246"/>
      <c r="T86" s="246"/>
      <c r="U86" s="246"/>
      <c r="V86" s="246"/>
    </row>
    <row r="87" spans="3:22" ht="30" customHeight="1" thickBot="1" thickTop="1">
      <c r="C87" s="236"/>
      <c r="D87" s="237"/>
      <c r="E87" s="237"/>
      <c r="F87" s="237"/>
      <c r="G87" s="237"/>
      <c r="H87" s="237"/>
      <c r="I87" s="238"/>
      <c r="P87" s="236"/>
      <c r="Q87" s="237"/>
      <c r="R87" s="237"/>
      <c r="S87" s="237"/>
      <c r="T87" s="237"/>
      <c r="U87" s="237"/>
      <c r="V87" s="238"/>
    </row>
    <row r="88" spans="1:24" ht="18.75" customHeight="1" thickTop="1">
      <c r="A88" s="235" t="s">
        <v>10</v>
      </c>
      <c r="B88" s="235"/>
      <c r="C88" s="235"/>
      <c r="D88" s="235"/>
      <c r="E88" s="235"/>
      <c r="F88" s="235"/>
      <c r="G88" s="235"/>
      <c r="H88" s="235"/>
      <c r="I88" s="235"/>
      <c r="J88" s="235"/>
      <c r="K88" s="235"/>
      <c r="N88" s="235" t="s">
        <v>10</v>
      </c>
      <c r="O88" s="235"/>
      <c r="P88" s="235"/>
      <c r="Q88" s="235"/>
      <c r="R88" s="235"/>
      <c r="S88" s="235"/>
      <c r="T88" s="235"/>
      <c r="U88" s="235"/>
      <c r="V88" s="235"/>
      <c r="W88" s="235"/>
      <c r="X88" s="235"/>
    </row>
    <row r="89" ht="3.75" customHeight="1" thickBot="1"/>
    <row r="90" spans="1:24" ht="27.75" customHeight="1" thickBot="1" thickTop="1">
      <c r="A90" s="236"/>
      <c r="B90" s="237"/>
      <c r="C90" s="237"/>
      <c r="D90" s="237"/>
      <c r="E90" s="237"/>
      <c r="F90" s="237"/>
      <c r="G90" s="237"/>
      <c r="H90" s="237"/>
      <c r="I90" s="237"/>
      <c r="J90" s="237"/>
      <c r="K90" s="238"/>
      <c r="L90" s="239">
        <v>4</v>
      </c>
      <c r="M90" s="240"/>
      <c r="N90" s="236"/>
      <c r="O90" s="237"/>
      <c r="P90" s="237"/>
      <c r="Q90" s="237"/>
      <c r="R90" s="237"/>
      <c r="S90" s="237"/>
      <c r="T90" s="237"/>
      <c r="U90" s="237"/>
      <c r="V90" s="237"/>
      <c r="W90" s="237"/>
      <c r="X90" s="238"/>
    </row>
    <row r="91" ht="5.25" customHeight="1" thickTop="1"/>
    <row r="92" spans="1:24" ht="20.25" customHeight="1" thickBot="1">
      <c r="A92" s="233" t="s">
        <v>11</v>
      </c>
      <c r="B92" s="233"/>
      <c r="C92" s="233"/>
      <c r="D92" s="233"/>
      <c r="E92" s="233"/>
      <c r="F92" s="233"/>
      <c r="G92" s="233"/>
      <c r="H92" s="233"/>
      <c r="I92" s="233"/>
      <c r="J92" s="233"/>
      <c r="K92" s="233"/>
      <c r="L92" s="233"/>
      <c r="M92" s="234"/>
      <c r="N92" s="234"/>
      <c r="O92" s="234"/>
      <c r="P92" s="234"/>
      <c r="Q92" s="234"/>
      <c r="R92" s="234"/>
      <c r="S92" s="234"/>
      <c r="T92" s="234"/>
      <c r="U92" s="234"/>
      <c r="V92" s="234"/>
      <c r="W92" s="234"/>
      <c r="X92" s="234"/>
    </row>
    <row r="93" spans="1:24" ht="18">
      <c r="A93" s="248" t="str">
        <f>TEAMS!$D$1</f>
        <v>CLUB NAME</v>
      </c>
      <c r="B93" s="248"/>
      <c r="C93" s="248"/>
      <c r="D93" s="248"/>
      <c r="E93" s="248"/>
      <c r="F93" s="248"/>
      <c r="G93" s="248"/>
      <c r="H93" s="248"/>
      <c r="I93" s="248"/>
      <c r="J93" s="248"/>
      <c r="K93" s="248"/>
      <c r="L93" s="248"/>
      <c r="M93" s="248"/>
      <c r="N93" s="248"/>
      <c r="O93" s="248"/>
      <c r="P93" s="248"/>
      <c r="Q93" s="248"/>
      <c r="R93" s="248"/>
      <c r="S93" s="248"/>
      <c r="T93" s="248"/>
      <c r="U93" s="248"/>
      <c r="V93" s="248"/>
      <c r="W93" s="248"/>
      <c r="X93" s="248"/>
    </row>
    <row r="94" ht="6" customHeight="1"/>
    <row r="95" spans="1:24" ht="15.75">
      <c r="A95" s="249" t="str">
        <f>TEAMS!$D$3</f>
        <v>Tuesday Mens Mufti.</v>
      </c>
      <c r="B95" s="249"/>
      <c r="C95" s="249"/>
      <c r="D95" s="249"/>
      <c r="E95" s="249"/>
      <c r="F95" s="249"/>
      <c r="G95" s="249"/>
      <c r="H95" s="249"/>
      <c r="I95" s="249"/>
      <c r="J95" s="249"/>
      <c r="K95" s="249"/>
      <c r="L95" s="249"/>
      <c r="M95" s="249"/>
      <c r="N95" s="249"/>
      <c r="O95" s="249"/>
      <c r="P95" s="249"/>
      <c r="Q95" s="249"/>
      <c r="R95" s="249"/>
      <c r="S95" s="249"/>
      <c r="T95" s="249"/>
      <c r="U95" s="249"/>
      <c r="V95" s="249"/>
      <c r="W95" s="249"/>
      <c r="X95" s="249"/>
    </row>
    <row r="96" ht="6" customHeight="1"/>
    <row r="97" spans="3:24" ht="15.75">
      <c r="C97" s="250" t="s">
        <v>2</v>
      </c>
      <c r="D97" s="250"/>
      <c r="E97" s="250"/>
      <c r="F97" s="250"/>
      <c r="G97" s="250"/>
      <c r="H97" s="3"/>
      <c r="I97" s="250" t="s">
        <v>1</v>
      </c>
      <c r="J97" s="250"/>
      <c r="K97" s="250"/>
      <c r="L97" s="250"/>
      <c r="M97" s="250"/>
      <c r="N97" s="250"/>
      <c r="O97" s="250"/>
      <c r="P97" s="250"/>
      <c r="Q97" s="250"/>
      <c r="R97" s="250"/>
      <c r="S97" s="250"/>
      <c r="T97" s="250"/>
      <c r="U97" s="250"/>
      <c r="V97" s="250"/>
      <c r="W97" s="250"/>
      <c r="X97" s="250"/>
    </row>
    <row r="98" ht="3" customHeight="1"/>
    <row r="99" spans="3:24" ht="21" customHeight="1" thickBot="1">
      <c r="C99" s="251">
        <f>TEAMS!$C$25</f>
        <v>0</v>
      </c>
      <c r="D99" s="252"/>
      <c r="E99" s="252"/>
      <c r="F99" s="252"/>
      <c r="G99" s="253"/>
      <c r="I99" s="254">
        <f>TEAMS!$D$2</f>
        <v>40609</v>
      </c>
      <c r="J99" s="255"/>
      <c r="K99" s="255"/>
      <c r="L99" s="255"/>
      <c r="M99" s="255"/>
      <c r="N99" s="255"/>
      <c r="O99" s="255"/>
      <c r="P99" s="255"/>
      <c r="Q99" s="255"/>
      <c r="R99" s="255"/>
      <c r="S99" s="255"/>
      <c r="T99" s="255"/>
      <c r="U99" s="255"/>
      <c r="V99" s="255"/>
      <c r="W99" s="255"/>
      <c r="X99" s="256"/>
    </row>
    <row r="100" ht="13.5" thickTop="1"/>
    <row r="101" spans="1:24" ht="20.25" customHeight="1" thickBot="1">
      <c r="A101" s="241">
        <f>TEAMS!$B$26</f>
        <v>0</v>
      </c>
      <c r="B101" s="242"/>
      <c r="C101" s="242"/>
      <c r="D101" s="242"/>
      <c r="E101" s="242"/>
      <c r="F101" s="242"/>
      <c r="G101" s="242"/>
      <c r="H101" s="242"/>
      <c r="I101" s="242"/>
      <c r="J101" s="242"/>
      <c r="K101" s="243"/>
      <c r="L101" s="244" t="s">
        <v>3</v>
      </c>
      <c r="M101" s="247"/>
      <c r="N101" s="241">
        <f>TEAMS!$D$26</f>
        <v>0</v>
      </c>
      <c r="O101" s="242"/>
      <c r="P101" s="242"/>
      <c r="Q101" s="242"/>
      <c r="R101" s="242"/>
      <c r="S101" s="242"/>
      <c r="T101" s="242"/>
      <c r="U101" s="242"/>
      <c r="V101" s="242"/>
      <c r="W101" s="242"/>
      <c r="X101" s="243"/>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41">
        <f>TEAMS!$B$27</f>
        <v>0</v>
      </c>
      <c r="B103" s="242"/>
      <c r="C103" s="242"/>
      <c r="D103" s="242"/>
      <c r="E103" s="242"/>
      <c r="F103" s="242"/>
      <c r="G103" s="242"/>
      <c r="H103" s="242"/>
      <c r="I103" s="242"/>
      <c r="J103" s="242"/>
      <c r="K103" s="243"/>
      <c r="L103" s="244" t="s">
        <v>4</v>
      </c>
      <c r="M103" s="247"/>
      <c r="N103" s="241">
        <f>TEAMS!$D$27</f>
        <v>0</v>
      </c>
      <c r="O103" s="242"/>
      <c r="P103" s="242"/>
      <c r="Q103" s="242"/>
      <c r="R103" s="242"/>
      <c r="S103" s="242"/>
      <c r="T103" s="242"/>
      <c r="U103" s="242"/>
      <c r="V103" s="242"/>
      <c r="W103" s="242"/>
      <c r="X103" s="243"/>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41">
        <f>TEAMS!$B$28</f>
        <v>0</v>
      </c>
      <c r="B105" s="242"/>
      <c r="C105" s="242"/>
      <c r="D105" s="242"/>
      <c r="E105" s="242"/>
      <c r="F105" s="242"/>
      <c r="G105" s="242"/>
      <c r="H105" s="242"/>
      <c r="I105" s="242"/>
      <c r="J105" s="242"/>
      <c r="K105" s="243"/>
      <c r="L105" s="244" t="s">
        <v>5</v>
      </c>
      <c r="M105" s="247"/>
      <c r="N105" s="241">
        <f>TEAMS!$D$28</f>
        <v>0</v>
      </c>
      <c r="O105" s="242"/>
      <c r="P105" s="242"/>
      <c r="Q105" s="242"/>
      <c r="R105" s="242"/>
      <c r="S105" s="242"/>
      <c r="T105" s="242"/>
      <c r="U105" s="242"/>
      <c r="V105" s="242"/>
      <c r="W105" s="242"/>
      <c r="X105" s="243"/>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41">
        <f>TEAMS!$B$29</f>
        <v>0</v>
      </c>
      <c r="B107" s="242"/>
      <c r="C107" s="242"/>
      <c r="D107" s="242"/>
      <c r="E107" s="242"/>
      <c r="F107" s="242"/>
      <c r="G107" s="242"/>
      <c r="H107" s="242"/>
      <c r="I107" s="242"/>
      <c r="J107" s="242"/>
      <c r="K107" s="243"/>
      <c r="L107" s="244" t="s">
        <v>6</v>
      </c>
      <c r="M107" s="245"/>
      <c r="N107" s="241">
        <f>TEAMS!$D$29</f>
        <v>0</v>
      </c>
      <c r="O107" s="242"/>
      <c r="P107" s="242"/>
      <c r="Q107" s="242"/>
      <c r="R107" s="242"/>
      <c r="S107" s="242"/>
      <c r="T107" s="242"/>
      <c r="U107" s="242"/>
      <c r="V107" s="242"/>
      <c r="W107" s="242"/>
      <c r="X107" s="243"/>
    </row>
    <row r="108" ht="5.25" customHeight="1" thickTop="1"/>
    <row r="109" spans="1:22" ht="15.75" customHeight="1" thickBot="1">
      <c r="A109" s="23">
        <v>1</v>
      </c>
      <c r="C109" s="246" t="s">
        <v>9</v>
      </c>
      <c r="D109" s="246"/>
      <c r="E109" s="246"/>
      <c r="F109" s="246"/>
      <c r="G109" s="246"/>
      <c r="H109" s="246"/>
      <c r="I109" s="246"/>
      <c r="P109" s="246" t="s">
        <v>9</v>
      </c>
      <c r="Q109" s="246"/>
      <c r="R109" s="246"/>
      <c r="S109" s="246"/>
      <c r="T109" s="246"/>
      <c r="U109" s="246"/>
      <c r="V109" s="246"/>
    </row>
    <row r="110" spans="3:22" ht="30" customHeight="1" thickBot="1" thickTop="1">
      <c r="C110" s="236"/>
      <c r="D110" s="237"/>
      <c r="E110" s="237"/>
      <c r="F110" s="237"/>
      <c r="G110" s="237"/>
      <c r="H110" s="237"/>
      <c r="I110" s="238"/>
      <c r="P110" s="236"/>
      <c r="Q110" s="237"/>
      <c r="R110" s="237"/>
      <c r="S110" s="237"/>
      <c r="T110" s="237"/>
      <c r="U110" s="237"/>
      <c r="V110" s="238"/>
    </row>
    <row r="111" spans="1:24" ht="18.75" customHeight="1" thickTop="1">
      <c r="A111" s="235" t="s">
        <v>10</v>
      </c>
      <c r="B111" s="235"/>
      <c r="C111" s="235"/>
      <c r="D111" s="235"/>
      <c r="E111" s="235"/>
      <c r="F111" s="235"/>
      <c r="G111" s="235"/>
      <c r="H111" s="235"/>
      <c r="I111" s="235"/>
      <c r="J111" s="235"/>
      <c r="K111" s="235"/>
      <c r="N111" s="235" t="s">
        <v>10</v>
      </c>
      <c r="O111" s="235"/>
      <c r="P111" s="235"/>
      <c r="Q111" s="235"/>
      <c r="R111" s="235"/>
      <c r="S111" s="235"/>
      <c r="T111" s="235"/>
      <c r="U111" s="235"/>
      <c r="V111" s="235"/>
      <c r="W111" s="235"/>
      <c r="X111" s="235"/>
    </row>
    <row r="112" ht="3.75" customHeight="1" thickBot="1"/>
    <row r="113" spans="1:24" ht="27.75" customHeight="1" thickBot="1" thickTop="1">
      <c r="A113" s="236"/>
      <c r="B113" s="237"/>
      <c r="C113" s="237"/>
      <c r="D113" s="237"/>
      <c r="E113" s="237"/>
      <c r="F113" s="237"/>
      <c r="G113" s="237"/>
      <c r="H113" s="237"/>
      <c r="I113" s="237"/>
      <c r="J113" s="237"/>
      <c r="K113" s="238"/>
      <c r="L113" s="239">
        <v>5</v>
      </c>
      <c r="M113" s="240"/>
      <c r="N113" s="236"/>
      <c r="O113" s="237"/>
      <c r="P113" s="237"/>
      <c r="Q113" s="237"/>
      <c r="R113" s="237"/>
      <c r="S113" s="237"/>
      <c r="T113" s="237"/>
      <c r="U113" s="237"/>
      <c r="V113" s="237"/>
      <c r="W113" s="237"/>
      <c r="X113" s="238"/>
    </row>
    <row r="114" ht="5.25" customHeight="1" thickTop="1"/>
    <row r="115" spans="1:24" ht="20.25" customHeight="1" thickBot="1">
      <c r="A115" s="233" t="s">
        <v>11</v>
      </c>
      <c r="B115" s="233"/>
      <c r="C115" s="233"/>
      <c r="D115" s="233"/>
      <c r="E115" s="233"/>
      <c r="F115" s="233"/>
      <c r="G115" s="233"/>
      <c r="H115" s="233"/>
      <c r="I115" s="233"/>
      <c r="J115" s="233"/>
      <c r="K115" s="233"/>
      <c r="L115" s="233"/>
      <c r="M115" s="234"/>
      <c r="N115" s="234"/>
      <c r="O115" s="234"/>
      <c r="P115" s="234"/>
      <c r="Q115" s="234"/>
      <c r="R115" s="234"/>
      <c r="S115" s="234"/>
      <c r="T115" s="234"/>
      <c r="U115" s="234"/>
      <c r="V115" s="234"/>
      <c r="W115" s="234"/>
      <c r="X115" s="234"/>
    </row>
    <row r="116" spans="1:24" ht="18">
      <c r="A116" s="248" t="str">
        <f>TEAMS!$D$1</f>
        <v>CLUB NAME</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row>
    <row r="117" ht="6" customHeight="1"/>
    <row r="118" spans="1:24" ht="15.75">
      <c r="A118" s="249" t="str">
        <f>TEAMS!$D$3</f>
        <v>Tuesday Mens Mufti.</v>
      </c>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row>
    <row r="119" ht="6" customHeight="1"/>
    <row r="120" spans="3:24" ht="15.75">
      <c r="C120" s="250" t="s">
        <v>2</v>
      </c>
      <c r="D120" s="250"/>
      <c r="E120" s="250"/>
      <c r="F120" s="250"/>
      <c r="G120" s="250"/>
      <c r="H120" s="3"/>
      <c r="I120" s="250" t="s">
        <v>1</v>
      </c>
      <c r="J120" s="250"/>
      <c r="K120" s="250"/>
      <c r="L120" s="250"/>
      <c r="M120" s="250"/>
      <c r="N120" s="250"/>
      <c r="O120" s="250"/>
      <c r="P120" s="250"/>
      <c r="Q120" s="250"/>
      <c r="R120" s="250"/>
      <c r="S120" s="250"/>
      <c r="T120" s="250"/>
      <c r="U120" s="250"/>
      <c r="V120" s="250"/>
      <c r="W120" s="250"/>
      <c r="X120" s="250"/>
    </row>
    <row r="121" ht="3" customHeight="1"/>
    <row r="122" spans="3:24" ht="21" customHeight="1" thickBot="1">
      <c r="C122" s="251">
        <f>TEAMS!$C$30</f>
        <v>0</v>
      </c>
      <c r="D122" s="252"/>
      <c r="E122" s="252"/>
      <c r="F122" s="252"/>
      <c r="G122" s="253"/>
      <c r="I122" s="254">
        <f>TEAMS!$D$2</f>
        <v>40609</v>
      </c>
      <c r="J122" s="255"/>
      <c r="K122" s="255"/>
      <c r="L122" s="255"/>
      <c r="M122" s="255"/>
      <c r="N122" s="255"/>
      <c r="O122" s="255"/>
      <c r="P122" s="255"/>
      <c r="Q122" s="255"/>
      <c r="R122" s="255"/>
      <c r="S122" s="255"/>
      <c r="T122" s="255"/>
      <c r="U122" s="255"/>
      <c r="V122" s="255"/>
      <c r="W122" s="255"/>
      <c r="X122" s="256"/>
    </row>
    <row r="123" ht="13.5" thickTop="1"/>
    <row r="124" spans="1:24" ht="20.25" customHeight="1" thickBot="1">
      <c r="A124" s="241">
        <f>TEAMS!$B$31</f>
        <v>0</v>
      </c>
      <c r="B124" s="242"/>
      <c r="C124" s="242"/>
      <c r="D124" s="242"/>
      <c r="E124" s="242"/>
      <c r="F124" s="242"/>
      <c r="G124" s="242"/>
      <c r="H124" s="242"/>
      <c r="I124" s="242"/>
      <c r="J124" s="242"/>
      <c r="K124" s="243"/>
      <c r="L124" s="244" t="s">
        <v>3</v>
      </c>
      <c r="M124" s="247"/>
      <c r="N124" s="241">
        <f>TEAMS!$D$31</f>
        <v>0</v>
      </c>
      <c r="O124" s="242"/>
      <c r="P124" s="242"/>
      <c r="Q124" s="242"/>
      <c r="R124" s="242"/>
      <c r="S124" s="242"/>
      <c r="T124" s="242"/>
      <c r="U124" s="242"/>
      <c r="V124" s="242"/>
      <c r="W124" s="242"/>
      <c r="X124" s="243"/>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41">
        <f>TEAMS!$B$32</f>
        <v>0</v>
      </c>
      <c r="B126" s="242"/>
      <c r="C126" s="242"/>
      <c r="D126" s="242"/>
      <c r="E126" s="242"/>
      <c r="F126" s="242"/>
      <c r="G126" s="242"/>
      <c r="H126" s="242"/>
      <c r="I126" s="242"/>
      <c r="J126" s="242"/>
      <c r="K126" s="243"/>
      <c r="L126" s="244" t="s">
        <v>4</v>
      </c>
      <c r="M126" s="247"/>
      <c r="N126" s="241">
        <f>TEAMS!$D$32</f>
        <v>0</v>
      </c>
      <c r="O126" s="242"/>
      <c r="P126" s="242"/>
      <c r="Q126" s="242"/>
      <c r="R126" s="242"/>
      <c r="S126" s="242"/>
      <c r="T126" s="242"/>
      <c r="U126" s="242"/>
      <c r="V126" s="242"/>
      <c r="W126" s="242"/>
      <c r="X126" s="243"/>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41">
        <f>TEAMS!$B$33</f>
        <v>0</v>
      </c>
      <c r="B128" s="242"/>
      <c r="C128" s="242"/>
      <c r="D128" s="242"/>
      <c r="E128" s="242"/>
      <c r="F128" s="242"/>
      <c r="G128" s="242"/>
      <c r="H128" s="242"/>
      <c r="I128" s="242"/>
      <c r="J128" s="242"/>
      <c r="K128" s="243"/>
      <c r="L128" s="244" t="s">
        <v>5</v>
      </c>
      <c r="M128" s="247"/>
      <c r="N128" s="241">
        <f>TEAMS!$D$33</f>
        <v>0</v>
      </c>
      <c r="O128" s="242"/>
      <c r="P128" s="242"/>
      <c r="Q128" s="242"/>
      <c r="R128" s="242"/>
      <c r="S128" s="242"/>
      <c r="T128" s="242"/>
      <c r="U128" s="242"/>
      <c r="V128" s="242"/>
      <c r="W128" s="242"/>
      <c r="X128" s="243"/>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41">
        <f>TEAMS!$B$34</f>
        <v>0</v>
      </c>
      <c r="B130" s="242"/>
      <c r="C130" s="242"/>
      <c r="D130" s="242"/>
      <c r="E130" s="242"/>
      <c r="F130" s="242"/>
      <c r="G130" s="242"/>
      <c r="H130" s="242"/>
      <c r="I130" s="242"/>
      <c r="J130" s="242"/>
      <c r="K130" s="243"/>
      <c r="L130" s="244" t="s">
        <v>6</v>
      </c>
      <c r="M130" s="245"/>
      <c r="N130" s="241">
        <f>TEAMS!$D$34</f>
        <v>0</v>
      </c>
      <c r="O130" s="242"/>
      <c r="P130" s="242"/>
      <c r="Q130" s="242"/>
      <c r="R130" s="242"/>
      <c r="S130" s="242"/>
      <c r="T130" s="242"/>
      <c r="U130" s="242"/>
      <c r="V130" s="242"/>
      <c r="W130" s="242"/>
      <c r="X130" s="243"/>
    </row>
    <row r="131" ht="5.25" customHeight="1" thickTop="1"/>
    <row r="132" spans="1:22" ht="15.75" customHeight="1" thickBot="1">
      <c r="A132" s="23">
        <v>1</v>
      </c>
      <c r="C132" s="246" t="s">
        <v>9</v>
      </c>
      <c r="D132" s="246"/>
      <c r="E132" s="246"/>
      <c r="F132" s="246"/>
      <c r="G132" s="246"/>
      <c r="H132" s="246"/>
      <c r="I132" s="246"/>
      <c r="P132" s="246" t="s">
        <v>9</v>
      </c>
      <c r="Q132" s="246"/>
      <c r="R132" s="246"/>
      <c r="S132" s="246"/>
      <c r="T132" s="246"/>
      <c r="U132" s="246"/>
      <c r="V132" s="246"/>
    </row>
    <row r="133" spans="3:22" ht="30" customHeight="1" thickBot="1" thickTop="1">
      <c r="C133" s="236"/>
      <c r="D133" s="237"/>
      <c r="E133" s="237"/>
      <c r="F133" s="237"/>
      <c r="G133" s="237"/>
      <c r="H133" s="237"/>
      <c r="I133" s="238"/>
      <c r="P133" s="236"/>
      <c r="Q133" s="237"/>
      <c r="R133" s="237"/>
      <c r="S133" s="237"/>
      <c r="T133" s="237"/>
      <c r="U133" s="237"/>
      <c r="V133" s="238"/>
    </row>
    <row r="134" spans="1:24" ht="18.75" customHeight="1" thickTop="1">
      <c r="A134" s="235" t="s">
        <v>10</v>
      </c>
      <c r="B134" s="235"/>
      <c r="C134" s="235"/>
      <c r="D134" s="235"/>
      <c r="E134" s="235"/>
      <c r="F134" s="235"/>
      <c r="G134" s="235"/>
      <c r="H134" s="235"/>
      <c r="I134" s="235"/>
      <c r="J134" s="235"/>
      <c r="K134" s="235"/>
      <c r="N134" s="235" t="s">
        <v>10</v>
      </c>
      <c r="O134" s="235"/>
      <c r="P134" s="235"/>
      <c r="Q134" s="235"/>
      <c r="R134" s="235"/>
      <c r="S134" s="235"/>
      <c r="T134" s="235"/>
      <c r="U134" s="235"/>
      <c r="V134" s="235"/>
      <c r="W134" s="235"/>
      <c r="X134" s="235"/>
    </row>
    <row r="135" ht="3.75" customHeight="1" thickBot="1"/>
    <row r="136" spans="1:24" ht="27.75" customHeight="1" thickBot="1" thickTop="1">
      <c r="A136" s="236"/>
      <c r="B136" s="237"/>
      <c r="C136" s="237"/>
      <c r="D136" s="237"/>
      <c r="E136" s="237"/>
      <c r="F136" s="237"/>
      <c r="G136" s="237"/>
      <c r="H136" s="237"/>
      <c r="I136" s="237"/>
      <c r="J136" s="237"/>
      <c r="K136" s="238"/>
      <c r="L136" s="239">
        <v>6</v>
      </c>
      <c r="M136" s="240"/>
      <c r="N136" s="236"/>
      <c r="O136" s="237"/>
      <c r="P136" s="237"/>
      <c r="Q136" s="237"/>
      <c r="R136" s="237"/>
      <c r="S136" s="237"/>
      <c r="T136" s="237"/>
      <c r="U136" s="237"/>
      <c r="V136" s="237"/>
      <c r="W136" s="237"/>
      <c r="X136" s="238"/>
    </row>
    <row r="137" ht="5.25" customHeight="1" thickTop="1"/>
    <row r="138" spans="1:24" ht="20.25" customHeight="1" thickBot="1">
      <c r="A138" s="233" t="s">
        <v>11</v>
      </c>
      <c r="B138" s="233"/>
      <c r="C138" s="233"/>
      <c r="D138" s="233"/>
      <c r="E138" s="233"/>
      <c r="F138" s="233"/>
      <c r="G138" s="233"/>
      <c r="H138" s="233"/>
      <c r="I138" s="233"/>
      <c r="J138" s="233"/>
      <c r="K138" s="233"/>
      <c r="L138" s="233"/>
      <c r="M138" s="234"/>
      <c r="N138" s="234"/>
      <c r="O138" s="234"/>
      <c r="P138" s="234"/>
      <c r="Q138" s="234"/>
      <c r="R138" s="234"/>
      <c r="S138" s="234"/>
      <c r="T138" s="234"/>
      <c r="U138" s="234"/>
      <c r="V138" s="234"/>
      <c r="W138" s="234"/>
      <c r="X138" s="234"/>
    </row>
    <row r="139" spans="1:24" ht="18">
      <c r="A139" s="248" t="str">
        <f>TEAMS!$D$1</f>
        <v>CLUB NAME</v>
      </c>
      <c r="B139" s="248"/>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row>
    <row r="140" ht="6" customHeight="1"/>
    <row r="141" spans="1:24" ht="15.75">
      <c r="A141" s="249" t="str">
        <f>TEAMS!$D$3</f>
        <v>Tuesday Mens Mufti.</v>
      </c>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row>
    <row r="142" ht="6" customHeight="1"/>
    <row r="143" spans="3:24" ht="15.75">
      <c r="C143" s="250" t="s">
        <v>2</v>
      </c>
      <c r="D143" s="250"/>
      <c r="E143" s="250"/>
      <c r="F143" s="250"/>
      <c r="G143" s="250"/>
      <c r="H143" s="3"/>
      <c r="I143" s="250" t="s">
        <v>1</v>
      </c>
      <c r="J143" s="250"/>
      <c r="K143" s="250"/>
      <c r="L143" s="250"/>
      <c r="M143" s="250"/>
      <c r="N143" s="250"/>
      <c r="O143" s="250"/>
      <c r="P143" s="250"/>
      <c r="Q143" s="250"/>
      <c r="R143" s="250"/>
      <c r="S143" s="250"/>
      <c r="T143" s="250"/>
      <c r="U143" s="250"/>
      <c r="V143" s="250"/>
      <c r="W143" s="250"/>
      <c r="X143" s="250"/>
    </row>
    <row r="144" ht="3" customHeight="1"/>
    <row r="145" spans="3:24" ht="21" customHeight="1" thickBot="1">
      <c r="C145" s="251">
        <f>TEAMS!$C$35</f>
        <v>0</v>
      </c>
      <c r="D145" s="252"/>
      <c r="E145" s="252"/>
      <c r="F145" s="252"/>
      <c r="G145" s="253"/>
      <c r="I145" s="254">
        <f>TEAMS!$D$2</f>
        <v>40609</v>
      </c>
      <c r="J145" s="255"/>
      <c r="K145" s="255"/>
      <c r="L145" s="255"/>
      <c r="M145" s="255"/>
      <c r="N145" s="255"/>
      <c r="O145" s="255"/>
      <c r="P145" s="255"/>
      <c r="Q145" s="255"/>
      <c r="R145" s="255"/>
      <c r="S145" s="255"/>
      <c r="T145" s="255"/>
      <c r="U145" s="255"/>
      <c r="V145" s="255"/>
      <c r="W145" s="255"/>
      <c r="X145" s="256"/>
    </row>
    <row r="146" ht="13.5" thickTop="1"/>
    <row r="147" spans="1:24" ht="20.25" customHeight="1" thickBot="1">
      <c r="A147" s="241">
        <f>TEAMS!$B$36</f>
        <v>0</v>
      </c>
      <c r="B147" s="242"/>
      <c r="C147" s="242"/>
      <c r="D147" s="242"/>
      <c r="E147" s="242"/>
      <c r="F147" s="242"/>
      <c r="G147" s="242"/>
      <c r="H147" s="242"/>
      <c r="I147" s="242"/>
      <c r="J147" s="242"/>
      <c r="K147" s="243"/>
      <c r="L147" s="244" t="s">
        <v>3</v>
      </c>
      <c r="M147" s="247"/>
      <c r="N147" s="241">
        <f>TEAMS!$D$36</f>
        <v>0</v>
      </c>
      <c r="O147" s="242"/>
      <c r="P147" s="242"/>
      <c r="Q147" s="242"/>
      <c r="R147" s="242"/>
      <c r="S147" s="242"/>
      <c r="T147" s="242"/>
      <c r="U147" s="242"/>
      <c r="V147" s="242"/>
      <c r="W147" s="242"/>
      <c r="X147" s="243"/>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41">
        <f>TEAMS!$B$37</f>
        <v>0</v>
      </c>
      <c r="B149" s="242"/>
      <c r="C149" s="242"/>
      <c r="D149" s="242"/>
      <c r="E149" s="242"/>
      <c r="F149" s="242"/>
      <c r="G149" s="242"/>
      <c r="H149" s="242"/>
      <c r="I149" s="242"/>
      <c r="J149" s="242"/>
      <c r="K149" s="243"/>
      <c r="L149" s="244" t="s">
        <v>4</v>
      </c>
      <c r="M149" s="247"/>
      <c r="N149" s="241">
        <f>TEAMS!$D$37</f>
        <v>0</v>
      </c>
      <c r="O149" s="242"/>
      <c r="P149" s="242"/>
      <c r="Q149" s="242"/>
      <c r="R149" s="242"/>
      <c r="S149" s="242"/>
      <c r="T149" s="242"/>
      <c r="U149" s="242"/>
      <c r="V149" s="242"/>
      <c r="W149" s="242"/>
      <c r="X149" s="243"/>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41">
        <f>TEAMS!$B$38</f>
        <v>0</v>
      </c>
      <c r="B151" s="242"/>
      <c r="C151" s="242"/>
      <c r="D151" s="242"/>
      <c r="E151" s="242"/>
      <c r="F151" s="242"/>
      <c r="G151" s="242"/>
      <c r="H151" s="242"/>
      <c r="I151" s="242"/>
      <c r="J151" s="242"/>
      <c r="K151" s="243"/>
      <c r="L151" s="244" t="s">
        <v>5</v>
      </c>
      <c r="M151" s="247"/>
      <c r="N151" s="241">
        <f>TEAMS!$D$38</f>
        <v>0</v>
      </c>
      <c r="O151" s="242"/>
      <c r="P151" s="242"/>
      <c r="Q151" s="242"/>
      <c r="R151" s="242"/>
      <c r="S151" s="242"/>
      <c r="T151" s="242"/>
      <c r="U151" s="242"/>
      <c r="V151" s="242"/>
      <c r="W151" s="242"/>
      <c r="X151" s="243"/>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41">
        <f>TEAMS!$B$39</f>
        <v>0</v>
      </c>
      <c r="B153" s="242"/>
      <c r="C153" s="242"/>
      <c r="D153" s="242"/>
      <c r="E153" s="242"/>
      <c r="F153" s="242"/>
      <c r="G153" s="242"/>
      <c r="H153" s="242"/>
      <c r="I153" s="242"/>
      <c r="J153" s="242"/>
      <c r="K153" s="243"/>
      <c r="L153" s="244" t="s">
        <v>6</v>
      </c>
      <c r="M153" s="245"/>
      <c r="N153" s="241">
        <f>TEAMS!$D$39</f>
        <v>0</v>
      </c>
      <c r="O153" s="242"/>
      <c r="P153" s="242"/>
      <c r="Q153" s="242"/>
      <c r="R153" s="242"/>
      <c r="S153" s="242"/>
      <c r="T153" s="242"/>
      <c r="U153" s="242"/>
      <c r="V153" s="242"/>
      <c r="W153" s="242"/>
      <c r="X153" s="243"/>
    </row>
    <row r="154" ht="5.25" customHeight="1" thickTop="1"/>
    <row r="155" spans="1:22" ht="15.75" customHeight="1" thickBot="1">
      <c r="A155" s="23">
        <v>1</v>
      </c>
      <c r="C155" s="246" t="s">
        <v>9</v>
      </c>
      <c r="D155" s="246"/>
      <c r="E155" s="246"/>
      <c r="F155" s="246"/>
      <c r="G155" s="246"/>
      <c r="H155" s="246"/>
      <c r="I155" s="246"/>
      <c r="P155" s="246" t="s">
        <v>9</v>
      </c>
      <c r="Q155" s="246"/>
      <c r="R155" s="246"/>
      <c r="S155" s="246"/>
      <c r="T155" s="246"/>
      <c r="U155" s="246"/>
      <c r="V155" s="246"/>
    </row>
    <row r="156" spans="3:22" ht="30" customHeight="1" thickBot="1" thickTop="1">
      <c r="C156" s="236"/>
      <c r="D156" s="237"/>
      <c r="E156" s="237"/>
      <c r="F156" s="237"/>
      <c r="G156" s="237"/>
      <c r="H156" s="237"/>
      <c r="I156" s="238"/>
      <c r="P156" s="236"/>
      <c r="Q156" s="237"/>
      <c r="R156" s="237"/>
      <c r="S156" s="237"/>
      <c r="T156" s="237"/>
      <c r="U156" s="237"/>
      <c r="V156" s="238"/>
    </row>
    <row r="157" spans="1:24" ht="18.75" customHeight="1" thickTop="1">
      <c r="A157" s="235" t="s">
        <v>10</v>
      </c>
      <c r="B157" s="235"/>
      <c r="C157" s="235"/>
      <c r="D157" s="235"/>
      <c r="E157" s="235"/>
      <c r="F157" s="235"/>
      <c r="G157" s="235"/>
      <c r="H157" s="235"/>
      <c r="I157" s="235"/>
      <c r="J157" s="235"/>
      <c r="K157" s="235"/>
      <c r="N157" s="235" t="s">
        <v>10</v>
      </c>
      <c r="O157" s="235"/>
      <c r="P157" s="235"/>
      <c r="Q157" s="235"/>
      <c r="R157" s="235"/>
      <c r="S157" s="235"/>
      <c r="T157" s="235"/>
      <c r="U157" s="235"/>
      <c r="V157" s="235"/>
      <c r="W157" s="235"/>
      <c r="X157" s="235"/>
    </row>
    <row r="158" ht="3.75" customHeight="1" thickBot="1"/>
    <row r="159" spans="1:24" ht="27.75" customHeight="1" thickBot="1" thickTop="1">
      <c r="A159" s="236"/>
      <c r="B159" s="237"/>
      <c r="C159" s="237"/>
      <c r="D159" s="237"/>
      <c r="E159" s="237"/>
      <c r="F159" s="237"/>
      <c r="G159" s="237"/>
      <c r="H159" s="237"/>
      <c r="I159" s="237"/>
      <c r="J159" s="237"/>
      <c r="K159" s="238"/>
      <c r="L159" s="239">
        <v>7</v>
      </c>
      <c r="M159" s="240"/>
      <c r="N159" s="236"/>
      <c r="O159" s="237"/>
      <c r="P159" s="237"/>
      <c r="Q159" s="237"/>
      <c r="R159" s="237"/>
      <c r="S159" s="237"/>
      <c r="T159" s="237"/>
      <c r="U159" s="237"/>
      <c r="V159" s="237"/>
      <c r="W159" s="237"/>
      <c r="X159" s="238"/>
    </row>
    <row r="160" ht="5.25" customHeight="1" thickTop="1"/>
    <row r="161" spans="1:24" ht="20.25" customHeight="1" thickBot="1">
      <c r="A161" s="233" t="s">
        <v>11</v>
      </c>
      <c r="B161" s="233"/>
      <c r="C161" s="233"/>
      <c r="D161" s="233"/>
      <c r="E161" s="233"/>
      <c r="F161" s="233"/>
      <c r="G161" s="233"/>
      <c r="H161" s="233"/>
      <c r="I161" s="233"/>
      <c r="J161" s="233"/>
      <c r="K161" s="233"/>
      <c r="L161" s="233"/>
      <c r="M161" s="234"/>
      <c r="N161" s="234"/>
      <c r="O161" s="234"/>
      <c r="P161" s="234"/>
      <c r="Q161" s="234"/>
      <c r="R161" s="234"/>
      <c r="S161" s="234"/>
      <c r="T161" s="234"/>
      <c r="U161" s="234"/>
      <c r="V161" s="234"/>
      <c r="W161" s="234"/>
      <c r="X161" s="234"/>
    </row>
    <row r="162" spans="1:24" ht="18">
      <c r="A162" s="248" t="str">
        <f>TEAMS!$D$1</f>
        <v>CLUB NAME</v>
      </c>
      <c r="B162" s="248"/>
      <c r="C162" s="248"/>
      <c r="D162" s="248"/>
      <c r="E162" s="248"/>
      <c r="F162" s="248"/>
      <c r="G162" s="248"/>
      <c r="H162" s="248"/>
      <c r="I162" s="248"/>
      <c r="J162" s="248"/>
      <c r="K162" s="248"/>
      <c r="L162" s="248"/>
      <c r="M162" s="248"/>
      <c r="N162" s="248"/>
      <c r="O162" s="248"/>
      <c r="P162" s="248"/>
      <c r="Q162" s="248"/>
      <c r="R162" s="248"/>
      <c r="S162" s="248"/>
      <c r="T162" s="248"/>
      <c r="U162" s="248"/>
      <c r="V162" s="248"/>
      <c r="W162" s="248"/>
      <c r="X162" s="248"/>
    </row>
    <row r="163" ht="6" customHeight="1"/>
    <row r="164" spans="1:24" ht="15.75">
      <c r="A164" s="249" t="str">
        <f>TEAMS!$D$3</f>
        <v>Tuesday Mens Mufti.</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row>
    <row r="165" ht="6" customHeight="1"/>
    <row r="166" spans="3:24" ht="15.75">
      <c r="C166" s="250" t="s">
        <v>2</v>
      </c>
      <c r="D166" s="250"/>
      <c r="E166" s="250"/>
      <c r="F166" s="250"/>
      <c r="G166" s="250"/>
      <c r="H166" s="3"/>
      <c r="I166" s="250" t="s">
        <v>1</v>
      </c>
      <c r="J166" s="250"/>
      <c r="K166" s="250"/>
      <c r="L166" s="250"/>
      <c r="M166" s="250"/>
      <c r="N166" s="250"/>
      <c r="O166" s="250"/>
      <c r="P166" s="250"/>
      <c r="Q166" s="250"/>
      <c r="R166" s="250"/>
      <c r="S166" s="250"/>
      <c r="T166" s="250"/>
      <c r="U166" s="250"/>
      <c r="V166" s="250"/>
      <c r="W166" s="250"/>
      <c r="X166" s="250"/>
    </row>
    <row r="167" ht="3" customHeight="1"/>
    <row r="168" spans="3:24" ht="21" customHeight="1" thickBot="1">
      <c r="C168" s="251">
        <f>TEAMS!$G$5</f>
        <v>0</v>
      </c>
      <c r="D168" s="252"/>
      <c r="E168" s="252"/>
      <c r="F168" s="252"/>
      <c r="G168" s="253"/>
      <c r="I168" s="254">
        <f>TEAMS!$D$2</f>
        <v>40609</v>
      </c>
      <c r="J168" s="255"/>
      <c r="K168" s="255"/>
      <c r="L168" s="255"/>
      <c r="M168" s="255"/>
      <c r="N168" s="255"/>
      <c r="O168" s="255"/>
      <c r="P168" s="255"/>
      <c r="Q168" s="255"/>
      <c r="R168" s="255"/>
      <c r="S168" s="255"/>
      <c r="T168" s="255"/>
      <c r="U168" s="255"/>
      <c r="V168" s="255"/>
      <c r="W168" s="255"/>
      <c r="X168" s="256"/>
    </row>
    <row r="169" ht="13.5" thickTop="1"/>
    <row r="170" spans="1:24" ht="20.25" customHeight="1" thickBot="1">
      <c r="A170" s="241">
        <f>TEAMS!$F$6</f>
        <v>0</v>
      </c>
      <c r="B170" s="242"/>
      <c r="C170" s="242"/>
      <c r="D170" s="242"/>
      <c r="E170" s="242"/>
      <c r="F170" s="242"/>
      <c r="G170" s="242"/>
      <c r="H170" s="242"/>
      <c r="I170" s="242"/>
      <c r="J170" s="242"/>
      <c r="K170" s="243"/>
      <c r="L170" s="244" t="s">
        <v>3</v>
      </c>
      <c r="M170" s="247"/>
      <c r="N170" s="241">
        <f>TEAMS!$H$6</f>
        <v>0</v>
      </c>
      <c r="O170" s="242"/>
      <c r="P170" s="242"/>
      <c r="Q170" s="242"/>
      <c r="R170" s="242"/>
      <c r="S170" s="242"/>
      <c r="T170" s="242"/>
      <c r="U170" s="242"/>
      <c r="V170" s="242"/>
      <c r="W170" s="242"/>
      <c r="X170" s="243"/>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41">
        <f>TEAMS!$F$7</f>
        <v>0</v>
      </c>
      <c r="B172" s="242"/>
      <c r="C172" s="242"/>
      <c r="D172" s="242"/>
      <c r="E172" s="242"/>
      <c r="F172" s="242"/>
      <c r="G172" s="242"/>
      <c r="H172" s="242"/>
      <c r="I172" s="242"/>
      <c r="J172" s="242"/>
      <c r="K172" s="243"/>
      <c r="L172" s="244" t="s">
        <v>4</v>
      </c>
      <c r="M172" s="247"/>
      <c r="N172" s="241">
        <f>TEAMS!$H$7</f>
        <v>0</v>
      </c>
      <c r="O172" s="242"/>
      <c r="P172" s="242"/>
      <c r="Q172" s="242"/>
      <c r="R172" s="242"/>
      <c r="S172" s="242"/>
      <c r="T172" s="242"/>
      <c r="U172" s="242"/>
      <c r="V172" s="242"/>
      <c r="W172" s="242"/>
      <c r="X172" s="243"/>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41">
        <f>TEAMS!$F$8</f>
        <v>0</v>
      </c>
      <c r="B174" s="242"/>
      <c r="C174" s="242"/>
      <c r="D174" s="242"/>
      <c r="E174" s="242"/>
      <c r="F174" s="242"/>
      <c r="G174" s="242"/>
      <c r="H174" s="242"/>
      <c r="I174" s="242"/>
      <c r="J174" s="242"/>
      <c r="K174" s="243"/>
      <c r="L174" s="244" t="s">
        <v>5</v>
      </c>
      <c r="M174" s="247"/>
      <c r="N174" s="241">
        <f>TEAMS!$H$8</f>
        <v>0</v>
      </c>
      <c r="O174" s="242"/>
      <c r="P174" s="242"/>
      <c r="Q174" s="242"/>
      <c r="R174" s="242"/>
      <c r="S174" s="242"/>
      <c r="T174" s="242"/>
      <c r="U174" s="242"/>
      <c r="V174" s="242"/>
      <c r="W174" s="242"/>
      <c r="X174" s="243"/>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41">
        <f>TEAMS!$F$9</f>
        <v>0</v>
      </c>
      <c r="B176" s="242"/>
      <c r="C176" s="242"/>
      <c r="D176" s="242"/>
      <c r="E176" s="242"/>
      <c r="F176" s="242"/>
      <c r="G176" s="242"/>
      <c r="H176" s="242"/>
      <c r="I176" s="242"/>
      <c r="J176" s="242"/>
      <c r="K176" s="243"/>
      <c r="L176" s="244" t="s">
        <v>6</v>
      </c>
      <c r="M176" s="245"/>
      <c r="N176" s="241">
        <f>TEAMS!$H$9</f>
        <v>0</v>
      </c>
      <c r="O176" s="242"/>
      <c r="P176" s="242"/>
      <c r="Q176" s="242"/>
      <c r="R176" s="242"/>
      <c r="S176" s="242"/>
      <c r="T176" s="242"/>
      <c r="U176" s="242"/>
      <c r="V176" s="242"/>
      <c r="W176" s="242"/>
      <c r="X176" s="243"/>
    </row>
    <row r="177" ht="5.25" customHeight="1" thickTop="1"/>
    <row r="178" spans="1:22" ht="15.75" customHeight="1" thickBot="1">
      <c r="A178" s="23">
        <v>1</v>
      </c>
      <c r="C178" s="246" t="s">
        <v>9</v>
      </c>
      <c r="D178" s="246"/>
      <c r="E178" s="246"/>
      <c r="F178" s="246"/>
      <c r="G178" s="246"/>
      <c r="H178" s="246"/>
      <c r="I178" s="246"/>
      <c r="P178" s="246" t="s">
        <v>9</v>
      </c>
      <c r="Q178" s="246"/>
      <c r="R178" s="246"/>
      <c r="S178" s="246"/>
      <c r="T178" s="246"/>
      <c r="U178" s="246"/>
      <c r="V178" s="246"/>
    </row>
    <row r="179" spans="3:22" ht="30" customHeight="1" thickBot="1" thickTop="1">
      <c r="C179" s="236"/>
      <c r="D179" s="237"/>
      <c r="E179" s="237"/>
      <c r="F179" s="237"/>
      <c r="G179" s="237"/>
      <c r="H179" s="237"/>
      <c r="I179" s="238"/>
      <c r="P179" s="236"/>
      <c r="Q179" s="237"/>
      <c r="R179" s="237"/>
      <c r="S179" s="237"/>
      <c r="T179" s="237"/>
      <c r="U179" s="237"/>
      <c r="V179" s="238"/>
    </row>
    <row r="180" spans="1:24" ht="18.75" customHeight="1" thickTop="1">
      <c r="A180" s="235" t="s">
        <v>10</v>
      </c>
      <c r="B180" s="235"/>
      <c r="C180" s="235"/>
      <c r="D180" s="235"/>
      <c r="E180" s="235"/>
      <c r="F180" s="235"/>
      <c r="G180" s="235"/>
      <c r="H180" s="235"/>
      <c r="I180" s="235"/>
      <c r="J180" s="235"/>
      <c r="K180" s="235"/>
      <c r="N180" s="235" t="s">
        <v>10</v>
      </c>
      <c r="O180" s="235"/>
      <c r="P180" s="235"/>
      <c r="Q180" s="235"/>
      <c r="R180" s="235"/>
      <c r="S180" s="235"/>
      <c r="T180" s="235"/>
      <c r="U180" s="235"/>
      <c r="V180" s="235"/>
      <c r="W180" s="235"/>
      <c r="X180" s="235"/>
    </row>
    <row r="181" ht="3.75" customHeight="1" thickBot="1"/>
    <row r="182" spans="1:24" ht="27.75" customHeight="1" thickBot="1" thickTop="1">
      <c r="A182" s="236"/>
      <c r="B182" s="237"/>
      <c r="C182" s="237"/>
      <c r="D182" s="237"/>
      <c r="E182" s="237"/>
      <c r="F182" s="237"/>
      <c r="G182" s="237"/>
      <c r="H182" s="237"/>
      <c r="I182" s="237"/>
      <c r="J182" s="237"/>
      <c r="K182" s="238"/>
      <c r="L182" s="239">
        <v>8</v>
      </c>
      <c r="M182" s="240"/>
      <c r="N182" s="236"/>
      <c r="O182" s="237"/>
      <c r="P182" s="237"/>
      <c r="Q182" s="237"/>
      <c r="R182" s="237"/>
      <c r="S182" s="237"/>
      <c r="T182" s="237"/>
      <c r="U182" s="237"/>
      <c r="V182" s="237"/>
      <c r="W182" s="237"/>
      <c r="X182" s="238"/>
    </row>
    <row r="183" ht="5.25" customHeight="1" thickTop="1"/>
    <row r="184" spans="1:24" ht="20.25" customHeight="1" thickBot="1">
      <c r="A184" s="233" t="s">
        <v>11</v>
      </c>
      <c r="B184" s="233"/>
      <c r="C184" s="233"/>
      <c r="D184" s="233"/>
      <c r="E184" s="233"/>
      <c r="F184" s="233"/>
      <c r="G184" s="233"/>
      <c r="H184" s="233"/>
      <c r="I184" s="233"/>
      <c r="J184" s="233"/>
      <c r="K184" s="233"/>
      <c r="L184" s="233"/>
      <c r="M184" s="234"/>
      <c r="N184" s="234"/>
      <c r="O184" s="234"/>
      <c r="P184" s="234"/>
      <c r="Q184" s="234"/>
      <c r="R184" s="234"/>
      <c r="S184" s="234"/>
      <c r="T184" s="234"/>
      <c r="U184" s="234"/>
      <c r="V184" s="234"/>
      <c r="W184" s="234"/>
      <c r="X184" s="234"/>
    </row>
    <row r="185" spans="1:24" ht="18">
      <c r="A185" s="248" t="str">
        <f>TEAMS!$D$1</f>
        <v>CLUB NAME</v>
      </c>
      <c r="B185" s="248"/>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row>
    <row r="186" ht="6" customHeight="1"/>
    <row r="187" spans="1:24" ht="15.75">
      <c r="A187" s="249" t="str">
        <f>TEAMS!$D$3</f>
        <v>Tuesday Mens Mufti.</v>
      </c>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row>
    <row r="188" ht="6" customHeight="1"/>
    <row r="189" spans="3:24" ht="15.75">
      <c r="C189" s="250" t="s">
        <v>2</v>
      </c>
      <c r="D189" s="250"/>
      <c r="E189" s="250"/>
      <c r="F189" s="250"/>
      <c r="G189" s="250"/>
      <c r="H189" s="3"/>
      <c r="I189" s="250" t="s">
        <v>1</v>
      </c>
      <c r="J189" s="250"/>
      <c r="K189" s="250"/>
      <c r="L189" s="250"/>
      <c r="M189" s="250"/>
      <c r="N189" s="250"/>
      <c r="O189" s="250"/>
      <c r="P189" s="250"/>
      <c r="Q189" s="250"/>
      <c r="R189" s="250"/>
      <c r="S189" s="250"/>
      <c r="T189" s="250"/>
      <c r="U189" s="250"/>
      <c r="V189" s="250"/>
      <c r="W189" s="250"/>
      <c r="X189" s="250"/>
    </row>
    <row r="190" ht="3" customHeight="1"/>
    <row r="191" spans="3:24" ht="21" customHeight="1" thickBot="1">
      <c r="C191" s="251">
        <f>TEAMS!$G$10</f>
        <v>0</v>
      </c>
      <c r="D191" s="252"/>
      <c r="E191" s="252"/>
      <c r="F191" s="252"/>
      <c r="G191" s="253"/>
      <c r="I191" s="254">
        <f>TEAMS!$D$2</f>
        <v>40609</v>
      </c>
      <c r="J191" s="255"/>
      <c r="K191" s="255"/>
      <c r="L191" s="255"/>
      <c r="M191" s="255"/>
      <c r="N191" s="255"/>
      <c r="O191" s="255"/>
      <c r="P191" s="255"/>
      <c r="Q191" s="255"/>
      <c r="R191" s="255"/>
      <c r="S191" s="255"/>
      <c r="T191" s="255"/>
      <c r="U191" s="255"/>
      <c r="V191" s="255"/>
      <c r="W191" s="255"/>
      <c r="X191" s="256"/>
    </row>
    <row r="192" ht="13.5" thickTop="1"/>
    <row r="193" spans="1:24" ht="20.25" customHeight="1" thickBot="1">
      <c r="A193" s="241">
        <f>TEAMS!$F$11</f>
        <v>0</v>
      </c>
      <c r="B193" s="242"/>
      <c r="C193" s="242"/>
      <c r="D193" s="242"/>
      <c r="E193" s="242"/>
      <c r="F193" s="242"/>
      <c r="G193" s="242"/>
      <c r="H193" s="242"/>
      <c r="I193" s="242"/>
      <c r="J193" s="242"/>
      <c r="K193" s="243"/>
      <c r="L193" s="244" t="s">
        <v>3</v>
      </c>
      <c r="M193" s="247"/>
      <c r="N193" s="241">
        <f>TEAMS!$H$11</f>
        <v>0</v>
      </c>
      <c r="O193" s="242"/>
      <c r="P193" s="242"/>
      <c r="Q193" s="242"/>
      <c r="R193" s="242"/>
      <c r="S193" s="242"/>
      <c r="T193" s="242"/>
      <c r="U193" s="242"/>
      <c r="V193" s="242"/>
      <c r="W193" s="242"/>
      <c r="X193" s="243"/>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41">
        <f>TEAMS!$F$12</f>
        <v>0</v>
      </c>
      <c r="B195" s="242"/>
      <c r="C195" s="242"/>
      <c r="D195" s="242"/>
      <c r="E195" s="242"/>
      <c r="F195" s="242"/>
      <c r="G195" s="242"/>
      <c r="H195" s="242"/>
      <c r="I195" s="242"/>
      <c r="J195" s="242"/>
      <c r="K195" s="243"/>
      <c r="L195" s="244" t="s">
        <v>4</v>
      </c>
      <c r="M195" s="247"/>
      <c r="N195" s="241">
        <f>TEAMS!$H$12</f>
        <v>0</v>
      </c>
      <c r="O195" s="242"/>
      <c r="P195" s="242"/>
      <c r="Q195" s="242"/>
      <c r="R195" s="242"/>
      <c r="S195" s="242"/>
      <c r="T195" s="242"/>
      <c r="U195" s="242"/>
      <c r="V195" s="242"/>
      <c r="W195" s="242"/>
      <c r="X195" s="243"/>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41">
        <f>TEAMS!$F$13</f>
        <v>0</v>
      </c>
      <c r="B197" s="242"/>
      <c r="C197" s="242"/>
      <c r="D197" s="242"/>
      <c r="E197" s="242"/>
      <c r="F197" s="242"/>
      <c r="G197" s="242"/>
      <c r="H197" s="242"/>
      <c r="I197" s="242"/>
      <c r="J197" s="242"/>
      <c r="K197" s="243"/>
      <c r="L197" s="244" t="s">
        <v>5</v>
      </c>
      <c r="M197" s="247"/>
      <c r="N197" s="241">
        <f>TEAMS!$H$13</f>
        <v>0</v>
      </c>
      <c r="O197" s="242"/>
      <c r="P197" s="242"/>
      <c r="Q197" s="242"/>
      <c r="R197" s="242"/>
      <c r="S197" s="242"/>
      <c r="T197" s="242"/>
      <c r="U197" s="242"/>
      <c r="V197" s="242"/>
      <c r="W197" s="242"/>
      <c r="X197" s="243"/>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41">
        <f>TEAMS!$F$14</f>
        <v>0</v>
      </c>
      <c r="B199" s="242"/>
      <c r="C199" s="242"/>
      <c r="D199" s="242"/>
      <c r="E199" s="242"/>
      <c r="F199" s="242"/>
      <c r="G199" s="242"/>
      <c r="H199" s="242"/>
      <c r="I199" s="242"/>
      <c r="J199" s="242"/>
      <c r="K199" s="243"/>
      <c r="L199" s="244" t="s">
        <v>6</v>
      </c>
      <c r="M199" s="245"/>
      <c r="N199" s="241">
        <f>TEAMS!$H$14</f>
        <v>0</v>
      </c>
      <c r="O199" s="242"/>
      <c r="P199" s="242"/>
      <c r="Q199" s="242"/>
      <c r="R199" s="242"/>
      <c r="S199" s="242"/>
      <c r="T199" s="242"/>
      <c r="U199" s="242"/>
      <c r="V199" s="242"/>
      <c r="W199" s="242"/>
      <c r="X199" s="243"/>
    </row>
    <row r="200" ht="5.25" customHeight="1" thickTop="1"/>
    <row r="201" spans="1:22" ht="15.75" customHeight="1" thickBot="1">
      <c r="A201" s="23">
        <v>1</v>
      </c>
      <c r="C201" s="246" t="s">
        <v>9</v>
      </c>
      <c r="D201" s="246"/>
      <c r="E201" s="246"/>
      <c r="F201" s="246"/>
      <c r="G201" s="246"/>
      <c r="H201" s="246"/>
      <c r="I201" s="246"/>
      <c r="P201" s="246" t="s">
        <v>9</v>
      </c>
      <c r="Q201" s="246"/>
      <c r="R201" s="246"/>
      <c r="S201" s="246"/>
      <c r="T201" s="246"/>
      <c r="U201" s="246"/>
      <c r="V201" s="246"/>
    </row>
    <row r="202" spans="3:22" ht="30" customHeight="1" thickBot="1" thickTop="1">
      <c r="C202" s="236"/>
      <c r="D202" s="237"/>
      <c r="E202" s="237"/>
      <c r="F202" s="237"/>
      <c r="G202" s="237"/>
      <c r="H202" s="237"/>
      <c r="I202" s="238"/>
      <c r="P202" s="236"/>
      <c r="Q202" s="237"/>
      <c r="R202" s="237"/>
      <c r="S202" s="237"/>
      <c r="T202" s="237"/>
      <c r="U202" s="237"/>
      <c r="V202" s="238"/>
    </row>
    <row r="203" spans="1:24" ht="18.75" customHeight="1" thickTop="1">
      <c r="A203" s="235" t="s">
        <v>10</v>
      </c>
      <c r="B203" s="235"/>
      <c r="C203" s="235"/>
      <c r="D203" s="235"/>
      <c r="E203" s="235"/>
      <c r="F203" s="235"/>
      <c r="G203" s="235"/>
      <c r="H203" s="235"/>
      <c r="I203" s="235"/>
      <c r="J203" s="235"/>
      <c r="K203" s="235"/>
      <c r="N203" s="235" t="s">
        <v>10</v>
      </c>
      <c r="O203" s="235"/>
      <c r="P203" s="235"/>
      <c r="Q203" s="235"/>
      <c r="R203" s="235"/>
      <c r="S203" s="235"/>
      <c r="T203" s="235"/>
      <c r="U203" s="235"/>
      <c r="V203" s="235"/>
      <c r="W203" s="235"/>
      <c r="X203" s="235"/>
    </row>
    <row r="204" ht="3.75" customHeight="1" thickBot="1"/>
    <row r="205" spans="1:24" ht="27.75" customHeight="1" thickBot="1" thickTop="1">
      <c r="A205" s="236"/>
      <c r="B205" s="237"/>
      <c r="C205" s="237"/>
      <c r="D205" s="237"/>
      <c r="E205" s="237"/>
      <c r="F205" s="237"/>
      <c r="G205" s="237"/>
      <c r="H205" s="237"/>
      <c r="I205" s="237"/>
      <c r="J205" s="237"/>
      <c r="K205" s="238"/>
      <c r="L205" s="239">
        <v>9</v>
      </c>
      <c r="M205" s="240"/>
      <c r="N205" s="236"/>
      <c r="O205" s="237"/>
      <c r="P205" s="237"/>
      <c r="Q205" s="237"/>
      <c r="R205" s="237"/>
      <c r="S205" s="237"/>
      <c r="T205" s="237"/>
      <c r="U205" s="237"/>
      <c r="V205" s="237"/>
      <c r="W205" s="237"/>
      <c r="X205" s="238"/>
    </row>
    <row r="206" ht="5.25" customHeight="1" thickTop="1"/>
    <row r="207" spans="1:24" ht="20.25" customHeight="1" thickBot="1">
      <c r="A207" s="233" t="s">
        <v>11</v>
      </c>
      <c r="B207" s="233"/>
      <c r="C207" s="233"/>
      <c r="D207" s="233"/>
      <c r="E207" s="233"/>
      <c r="F207" s="233"/>
      <c r="G207" s="233"/>
      <c r="H207" s="233"/>
      <c r="I207" s="233"/>
      <c r="J207" s="233"/>
      <c r="K207" s="233"/>
      <c r="L207" s="233"/>
      <c r="M207" s="234"/>
      <c r="N207" s="234"/>
      <c r="O207" s="234"/>
      <c r="P207" s="234"/>
      <c r="Q207" s="234"/>
      <c r="R207" s="234"/>
      <c r="S207" s="234"/>
      <c r="T207" s="234"/>
      <c r="U207" s="234"/>
      <c r="V207" s="234"/>
      <c r="W207" s="234"/>
      <c r="X207" s="234"/>
    </row>
    <row r="208" spans="1:24" ht="18">
      <c r="A208" s="248" t="str">
        <f>TEAMS!$D$1</f>
        <v>CLUB NAME</v>
      </c>
      <c r="B208" s="248"/>
      <c r="C208" s="248"/>
      <c r="D208" s="248"/>
      <c r="E208" s="248"/>
      <c r="F208" s="248"/>
      <c r="G208" s="248"/>
      <c r="H208" s="248"/>
      <c r="I208" s="248"/>
      <c r="J208" s="248"/>
      <c r="K208" s="248"/>
      <c r="L208" s="248"/>
      <c r="M208" s="248"/>
      <c r="N208" s="248"/>
      <c r="O208" s="248"/>
      <c r="P208" s="248"/>
      <c r="Q208" s="248"/>
      <c r="R208" s="248"/>
      <c r="S208" s="248"/>
      <c r="T208" s="248"/>
      <c r="U208" s="248"/>
      <c r="V208" s="248"/>
      <c r="W208" s="248"/>
      <c r="X208" s="248"/>
    </row>
    <row r="209" ht="6" customHeight="1"/>
    <row r="210" spans="1:24" ht="15.75">
      <c r="A210" s="249" t="str">
        <f>TEAMS!$D$3</f>
        <v>Tuesday Mens Mufti.</v>
      </c>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row>
    <row r="211" ht="6" customHeight="1"/>
    <row r="212" spans="3:24" ht="15.75">
      <c r="C212" s="250" t="s">
        <v>2</v>
      </c>
      <c r="D212" s="250"/>
      <c r="E212" s="250"/>
      <c r="F212" s="250"/>
      <c r="G212" s="250"/>
      <c r="H212" s="3"/>
      <c r="I212" s="250" t="s">
        <v>1</v>
      </c>
      <c r="J212" s="250"/>
      <c r="K212" s="250"/>
      <c r="L212" s="250"/>
      <c r="M212" s="250"/>
      <c r="N212" s="250"/>
      <c r="O212" s="250"/>
      <c r="P212" s="250"/>
      <c r="Q212" s="250"/>
      <c r="R212" s="250"/>
      <c r="S212" s="250"/>
      <c r="T212" s="250"/>
      <c r="U212" s="250"/>
      <c r="V212" s="250"/>
      <c r="W212" s="250"/>
      <c r="X212" s="250"/>
    </row>
    <row r="213" ht="3" customHeight="1"/>
    <row r="214" spans="3:24" ht="21" customHeight="1" thickBot="1">
      <c r="C214" s="251">
        <f>TEAMS!$G$15</f>
        <v>0</v>
      </c>
      <c r="D214" s="252"/>
      <c r="E214" s="252"/>
      <c r="F214" s="252"/>
      <c r="G214" s="253"/>
      <c r="I214" s="254">
        <f>TEAMS!$D$2</f>
        <v>40609</v>
      </c>
      <c r="J214" s="255"/>
      <c r="K214" s="255"/>
      <c r="L214" s="255"/>
      <c r="M214" s="255"/>
      <c r="N214" s="255"/>
      <c r="O214" s="255"/>
      <c r="P214" s="255"/>
      <c r="Q214" s="255"/>
      <c r="R214" s="255"/>
      <c r="S214" s="255"/>
      <c r="T214" s="255"/>
      <c r="U214" s="255"/>
      <c r="V214" s="255"/>
      <c r="W214" s="255"/>
      <c r="X214" s="256"/>
    </row>
    <row r="215" ht="13.5" thickTop="1"/>
    <row r="216" spans="1:24" ht="20.25" customHeight="1" thickBot="1">
      <c r="A216" s="241">
        <f>TEAMS!$F$16</f>
        <v>0</v>
      </c>
      <c r="B216" s="242"/>
      <c r="C216" s="242"/>
      <c r="D216" s="242"/>
      <c r="E216" s="242"/>
      <c r="F216" s="242"/>
      <c r="G216" s="242"/>
      <c r="H216" s="242"/>
      <c r="I216" s="242"/>
      <c r="J216" s="242"/>
      <c r="K216" s="243"/>
      <c r="L216" s="244" t="s">
        <v>3</v>
      </c>
      <c r="M216" s="247"/>
      <c r="N216" s="241">
        <f>TEAMS!$H$16</f>
        <v>0</v>
      </c>
      <c r="O216" s="242"/>
      <c r="P216" s="242"/>
      <c r="Q216" s="242"/>
      <c r="R216" s="242"/>
      <c r="S216" s="242"/>
      <c r="T216" s="242"/>
      <c r="U216" s="242"/>
      <c r="V216" s="242"/>
      <c r="W216" s="242"/>
      <c r="X216" s="243"/>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41">
        <f>TEAMS!$F$17</f>
        <v>0</v>
      </c>
      <c r="B218" s="242"/>
      <c r="C218" s="242"/>
      <c r="D218" s="242"/>
      <c r="E218" s="242"/>
      <c r="F218" s="242"/>
      <c r="G218" s="242"/>
      <c r="H218" s="242"/>
      <c r="I218" s="242"/>
      <c r="J218" s="242"/>
      <c r="K218" s="243"/>
      <c r="L218" s="244" t="s">
        <v>4</v>
      </c>
      <c r="M218" s="247"/>
      <c r="N218" s="241">
        <f>TEAMS!$H$17</f>
        <v>0</v>
      </c>
      <c r="O218" s="242"/>
      <c r="P218" s="242"/>
      <c r="Q218" s="242"/>
      <c r="R218" s="242"/>
      <c r="S218" s="242"/>
      <c r="T218" s="242"/>
      <c r="U218" s="242"/>
      <c r="V218" s="242"/>
      <c r="W218" s="242"/>
      <c r="X218" s="243"/>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41">
        <f>TEAMS!$F$18</f>
        <v>0</v>
      </c>
      <c r="B220" s="242"/>
      <c r="C220" s="242"/>
      <c r="D220" s="242"/>
      <c r="E220" s="242"/>
      <c r="F220" s="242"/>
      <c r="G220" s="242"/>
      <c r="H220" s="242"/>
      <c r="I220" s="242"/>
      <c r="J220" s="242"/>
      <c r="K220" s="243"/>
      <c r="L220" s="244" t="s">
        <v>5</v>
      </c>
      <c r="M220" s="247"/>
      <c r="N220" s="241">
        <f>TEAMS!$H$18</f>
        <v>0</v>
      </c>
      <c r="O220" s="242"/>
      <c r="P220" s="242"/>
      <c r="Q220" s="242"/>
      <c r="R220" s="242"/>
      <c r="S220" s="242"/>
      <c r="T220" s="242"/>
      <c r="U220" s="242"/>
      <c r="V220" s="242"/>
      <c r="W220" s="242"/>
      <c r="X220" s="243"/>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41">
        <f>TEAMS!$F$19</f>
        <v>0</v>
      </c>
      <c r="B222" s="242"/>
      <c r="C222" s="242"/>
      <c r="D222" s="242"/>
      <c r="E222" s="242"/>
      <c r="F222" s="242"/>
      <c r="G222" s="242"/>
      <c r="H222" s="242"/>
      <c r="I222" s="242"/>
      <c r="J222" s="242"/>
      <c r="K222" s="243"/>
      <c r="L222" s="244" t="s">
        <v>6</v>
      </c>
      <c r="M222" s="245"/>
      <c r="N222" s="241">
        <f>TEAMS!$H$19</f>
        <v>0</v>
      </c>
      <c r="O222" s="242"/>
      <c r="P222" s="242"/>
      <c r="Q222" s="242"/>
      <c r="R222" s="242"/>
      <c r="S222" s="242"/>
      <c r="T222" s="242"/>
      <c r="U222" s="242"/>
      <c r="V222" s="242"/>
      <c r="W222" s="242"/>
      <c r="X222" s="243"/>
    </row>
    <row r="223" ht="5.25" customHeight="1" thickTop="1"/>
    <row r="224" spans="1:22" ht="15.75" customHeight="1" thickBot="1">
      <c r="A224" s="23">
        <v>1</v>
      </c>
      <c r="C224" s="246" t="s">
        <v>9</v>
      </c>
      <c r="D224" s="246"/>
      <c r="E224" s="246"/>
      <c r="F224" s="246"/>
      <c r="G224" s="246"/>
      <c r="H224" s="246"/>
      <c r="I224" s="246"/>
      <c r="P224" s="246" t="s">
        <v>9</v>
      </c>
      <c r="Q224" s="246"/>
      <c r="R224" s="246"/>
      <c r="S224" s="246"/>
      <c r="T224" s="246"/>
      <c r="U224" s="246"/>
      <c r="V224" s="246"/>
    </row>
    <row r="225" spans="3:22" ht="30" customHeight="1" thickBot="1" thickTop="1">
      <c r="C225" s="236"/>
      <c r="D225" s="237"/>
      <c r="E225" s="237"/>
      <c r="F225" s="237"/>
      <c r="G225" s="237"/>
      <c r="H225" s="237"/>
      <c r="I225" s="238"/>
      <c r="P225" s="236"/>
      <c r="Q225" s="237"/>
      <c r="R225" s="237"/>
      <c r="S225" s="237"/>
      <c r="T225" s="237"/>
      <c r="U225" s="237"/>
      <c r="V225" s="238"/>
    </row>
    <row r="226" spans="1:24" ht="18.75" customHeight="1" thickTop="1">
      <c r="A226" s="235" t="s">
        <v>10</v>
      </c>
      <c r="B226" s="235"/>
      <c r="C226" s="235"/>
      <c r="D226" s="235"/>
      <c r="E226" s="235"/>
      <c r="F226" s="235"/>
      <c r="G226" s="235"/>
      <c r="H226" s="235"/>
      <c r="I226" s="235"/>
      <c r="J226" s="235"/>
      <c r="K226" s="235"/>
      <c r="N226" s="235" t="s">
        <v>10</v>
      </c>
      <c r="O226" s="235"/>
      <c r="P226" s="235"/>
      <c r="Q226" s="235"/>
      <c r="R226" s="235"/>
      <c r="S226" s="235"/>
      <c r="T226" s="235"/>
      <c r="U226" s="235"/>
      <c r="V226" s="235"/>
      <c r="W226" s="235"/>
      <c r="X226" s="235"/>
    </row>
    <row r="227" ht="3.75" customHeight="1" thickBot="1"/>
    <row r="228" spans="1:24" ht="27.75" customHeight="1" thickBot="1" thickTop="1">
      <c r="A228" s="236"/>
      <c r="B228" s="237"/>
      <c r="C228" s="237"/>
      <c r="D228" s="237"/>
      <c r="E228" s="237"/>
      <c r="F228" s="237"/>
      <c r="G228" s="237"/>
      <c r="H228" s="237"/>
      <c r="I228" s="237"/>
      <c r="J228" s="237"/>
      <c r="K228" s="238"/>
      <c r="L228" s="239">
        <v>10</v>
      </c>
      <c r="M228" s="240"/>
      <c r="N228" s="236"/>
      <c r="O228" s="237"/>
      <c r="P228" s="237"/>
      <c r="Q228" s="237"/>
      <c r="R228" s="237"/>
      <c r="S228" s="237"/>
      <c r="T228" s="237"/>
      <c r="U228" s="237"/>
      <c r="V228" s="237"/>
      <c r="W228" s="237"/>
      <c r="X228" s="238"/>
    </row>
    <row r="229" ht="5.25" customHeight="1" thickTop="1"/>
    <row r="230" spans="1:24" ht="20.25" customHeight="1" thickBot="1">
      <c r="A230" s="233" t="s">
        <v>11</v>
      </c>
      <c r="B230" s="233"/>
      <c r="C230" s="233"/>
      <c r="D230" s="233"/>
      <c r="E230" s="233"/>
      <c r="F230" s="233"/>
      <c r="G230" s="233"/>
      <c r="H230" s="233"/>
      <c r="I230" s="233"/>
      <c r="J230" s="233"/>
      <c r="K230" s="233"/>
      <c r="L230" s="233"/>
      <c r="M230" s="234"/>
      <c r="N230" s="234"/>
      <c r="O230" s="234"/>
      <c r="P230" s="234"/>
      <c r="Q230" s="234"/>
      <c r="R230" s="234"/>
      <c r="S230" s="234"/>
      <c r="T230" s="234"/>
      <c r="U230" s="234"/>
      <c r="V230" s="234"/>
      <c r="W230" s="234"/>
      <c r="X230" s="234"/>
    </row>
    <row r="231" spans="1:24" ht="18">
      <c r="A231" s="248" t="str">
        <f>TEAMS!$D$1</f>
        <v>CLUB NAME</v>
      </c>
      <c r="B231" s="248"/>
      <c r="C231" s="248"/>
      <c r="D231" s="248"/>
      <c r="E231" s="248"/>
      <c r="F231" s="248"/>
      <c r="G231" s="248"/>
      <c r="H231" s="248"/>
      <c r="I231" s="248"/>
      <c r="J231" s="248"/>
      <c r="K231" s="248"/>
      <c r="L231" s="248"/>
      <c r="M231" s="248"/>
      <c r="N231" s="248"/>
      <c r="O231" s="248"/>
      <c r="P231" s="248"/>
      <c r="Q231" s="248"/>
      <c r="R231" s="248"/>
      <c r="S231" s="248"/>
      <c r="T231" s="248"/>
      <c r="U231" s="248"/>
      <c r="V231" s="248"/>
      <c r="W231" s="248"/>
      <c r="X231" s="248"/>
    </row>
    <row r="232" ht="6" customHeight="1"/>
    <row r="233" spans="1:24" ht="15.75">
      <c r="A233" s="249" t="str">
        <f>TEAMS!$D$3</f>
        <v>Tuesday Mens Mufti.</v>
      </c>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row>
    <row r="234" ht="6" customHeight="1"/>
    <row r="235" spans="3:24" ht="15.75">
      <c r="C235" s="250" t="s">
        <v>2</v>
      </c>
      <c r="D235" s="250"/>
      <c r="E235" s="250"/>
      <c r="F235" s="250"/>
      <c r="G235" s="250"/>
      <c r="H235" s="3"/>
      <c r="I235" s="250" t="s">
        <v>1</v>
      </c>
      <c r="J235" s="250"/>
      <c r="K235" s="250"/>
      <c r="L235" s="250"/>
      <c r="M235" s="250"/>
      <c r="N235" s="250"/>
      <c r="O235" s="250"/>
      <c r="P235" s="250"/>
      <c r="Q235" s="250"/>
      <c r="R235" s="250"/>
      <c r="S235" s="250"/>
      <c r="T235" s="250"/>
      <c r="U235" s="250"/>
      <c r="V235" s="250"/>
      <c r="W235" s="250"/>
      <c r="X235" s="250"/>
    </row>
    <row r="236" ht="3" customHeight="1"/>
    <row r="237" spans="3:24" ht="21" customHeight="1" thickBot="1">
      <c r="C237" s="251">
        <f>TEAMS!$G$20</f>
        <v>0</v>
      </c>
      <c r="D237" s="252"/>
      <c r="E237" s="252"/>
      <c r="F237" s="252"/>
      <c r="G237" s="253"/>
      <c r="I237" s="254">
        <f>TEAMS!$D$2</f>
        <v>40609</v>
      </c>
      <c r="J237" s="255"/>
      <c r="K237" s="255"/>
      <c r="L237" s="255"/>
      <c r="M237" s="255"/>
      <c r="N237" s="255"/>
      <c r="O237" s="255"/>
      <c r="P237" s="255"/>
      <c r="Q237" s="255"/>
      <c r="R237" s="255"/>
      <c r="S237" s="255"/>
      <c r="T237" s="255"/>
      <c r="U237" s="255"/>
      <c r="V237" s="255"/>
      <c r="W237" s="255"/>
      <c r="X237" s="256"/>
    </row>
    <row r="238" ht="13.5" thickTop="1"/>
    <row r="239" spans="1:24" ht="20.25" customHeight="1" thickBot="1">
      <c r="A239" s="241">
        <f>TEAMS!$F$21</f>
        <v>0</v>
      </c>
      <c r="B239" s="242"/>
      <c r="C239" s="242"/>
      <c r="D239" s="242"/>
      <c r="E239" s="242"/>
      <c r="F239" s="242"/>
      <c r="G239" s="242"/>
      <c r="H239" s="242"/>
      <c r="I239" s="242"/>
      <c r="J239" s="242"/>
      <c r="K239" s="243"/>
      <c r="L239" s="244" t="s">
        <v>3</v>
      </c>
      <c r="M239" s="247"/>
      <c r="N239" s="241">
        <f>TEAMS!$H$21</f>
        <v>0</v>
      </c>
      <c r="O239" s="242"/>
      <c r="P239" s="242"/>
      <c r="Q239" s="242"/>
      <c r="R239" s="242"/>
      <c r="S239" s="242"/>
      <c r="T239" s="242"/>
      <c r="U239" s="242"/>
      <c r="V239" s="242"/>
      <c r="W239" s="242"/>
      <c r="X239" s="243"/>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41">
        <f>TEAMS!$F$22</f>
        <v>0</v>
      </c>
      <c r="B241" s="242"/>
      <c r="C241" s="242"/>
      <c r="D241" s="242"/>
      <c r="E241" s="242"/>
      <c r="F241" s="242"/>
      <c r="G241" s="242"/>
      <c r="H241" s="242"/>
      <c r="I241" s="242"/>
      <c r="J241" s="242"/>
      <c r="K241" s="243"/>
      <c r="L241" s="244" t="s">
        <v>4</v>
      </c>
      <c r="M241" s="247"/>
      <c r="N241" s="241">
        <f>TEAMS!$H$22</f>
        <v>0</v>
      </c>
      <c r="O241" s="242"/>
      <c r="P241" s="242"/>
      <c r="Q241" s="242"/>
      <c r="R241" s="242"/>
      <c r="S241" s="242"/>
      <c r="T241" s="242"/>
      <c r="U241" s="242"/>
      <c r="V241" s="242"/>
      <c r="W241" s="242"/>
      <c r="X241" s="243"/>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41">
        <f>TEAMS!$F$23</f>
        <v>0</v>
      </c>
      <c r="B243" s="242"/>
      <c r="C243" s="242"/>
      <c r="D243" s="242"/>
      <c r="E243" s="242"/>
      <c r="F243" s="242"/>
      <c r="G243" s="242"/>
      <c r="H243" s="242"/>
      <c r="I243" s="242"/>
      <c r="J243" s="242"/>
      <c r="K243" s="243"/>
      <c r="L243" s="244" t="s">
        <v>5</v>
      </c>
      <c r="M243" s="247"/>
      <c r="N243" s="241">
        <f>TEAMS!$H$23</f>
        <v>0</v>
      </c>
      <c r="O243" s="242"/>
      <c r="P243" s="242"/>
      <c r="Q243" s="242"/>
      <c r="R243" s="242"/>
      <c r="S243" s="242"/>
      <c r="T243" s="242"/>
      <c r="U243" s="242"/>
      <c r="V243" s="242"/>
      <c r="W243" s="242"/>
      <c r="X243" s="243"/>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41">
        <f>TEAMS!$F$24</f>
        <v>0</v>
      </c>
      <c r="B245" s="242"/>
      <c r="C245" s="242"/>
      <c r="D245" s="242"/>
      <c r="E245" s="242"/>
      <c r="F245" s="242"/>
      <c r="G245" s="242"/>
      <c r="H245" s="242"/>
      <c r="I245" s="242"/>
      <c r="J245" s="242"/>
      <c r="K245" s="243"/>
      <c r="L245" s="244" t="s">
        <v>6</v>
      </c>
      <c r="M245" s="245"/>
      <c r="N245" s="241">
        <f>TEAMS!$H$24</f>
        <v>0</v>
      </c>
      <c r="O245" s="242"/>
      <c r="P245" s="242"/>
      <c r="Q245" s="242"/>
      <c r="R245" s="242"/>
      <c r="S245" s="242"/>
      <c r="T245" s="242"/>
      <c r="U245" s="242"/>
      <c r="V245" s="242"/>
      <c r="W245" s="242"/>
      <c r="X245" s="243"/>
    </row>
    <row r="246" ht="5.25" customHeight="1" thickTop="1"/>
    <row r="247" spans="1:22" ht="15.75" customHeight="1" thickBot="1">
      <c r="A247" s="23">
        <v>1</v>
      </c>
      <c r="C247" s="246" t="s">
        <v>9</v>
      </c>
      <c r="D247" s="246"/>
      <c r="E247" s="246"/>
      <c r="F247" s="246"/>
      <c r="G247" s="246"/>
      <c r="H247" s="246"/>
      <c r="I247" s="246"/>
      <c r="P247" s="246" t="s">
        <v>9</v>
      </c>
      <c r="Q247" s="246"/>
      <c r="R247" s="246"/>
      <c r="S247" s="246"/>
      <c r="T247" s="246"/>
      <c r="U247" s="246"/>
      <c r="V247" s="246"/>
    </row>
    <row r="248" spans="3:22" ht="30" customHeight="1" thickBot="1" thickTop="1">
      <c r="C248" s="236"/>
      <c r="D248" s="237"/>
      <c r="E248" s="237"/>
      <c r="F248" s="237"/>
      <c r="G248" s="237"/>
      <c r="H248" s="237"/>
      <c r="I248" s="238"/>
      <c r="P248" s="236"/>
      <c r="Q248" s="237"/>
      <c r="R248" s="237"/>
      <c r="S248" s="237"/>
      <c r="T248" s="237"/>
      <c r="U248" s="237"/>
      <c r="V248" s="238"/>
    </row>
    <row r="249" spans="1:24" ht="18.75" customHeight="1" thickTop="1">
      <c r="A249" s="235" t="s">
        <v>10</v>
      </c>
      <c r="B249" s="235"/>
      <c r="C249" s="235"/>
      <c r="D249" s="235"/>
      <c r="E249" s="235"/>
      <c r="F249" s="235"/>
      <c r="G249" s="235"/>
      <c r="H249" s="235"/>
      <c r="I249" s="235"/>
      <c r="J249" s="235"/>
      <c r="K249" s="235"/>
      <c r="N249" s="235" t="s">
        <v>10</v>
      </c>
      <c r="O249" s="235"/>
      <c r="P249" s="235"/>
      <c r="Q249" s="235"/>
      <c r="R249" s="235"/>
      <c r="S249" s="235"/>
      <c r="T249" s="235"/>
      <c r="U249" s="235"/>
      <c r="V249" s="235"/>
      <c r="W249" s="235"/>
      <c r="X249" s="235"/>
    </row>
    <row r="250" ht="3.75" customHeight="1" thickBot="1"/>
    <row r="251" spans="1:24" ht="27.75" customHeight="1" thickBot="1" thickTop="1">
      <c r="A251" s="236"/>
      <c r="B251" s="237"/>
      <c r="C251" s="237"/>
      <c r="D251" s="237"/>
      <c r="E251" s="237"/>
      <c r="F251" s="237"/>
      <c r="G251" s="237"/>
      <c r="H251" s="237"/>
      <c r="I251" s="237"/>
      <c r="J251" s="237"/>
      <c r="K251" s="238"/>
      <c r="L251" s="239">
        <v>11</v>
      </c>
      <c r="M251" s="240"/>
      <c r="N251" s="236"/>
      <c r="O251" s="237"/>
      <c r="P251" s="237"/>
      <c r="Q251" s="237"/>
      <c r="R251" s="237"/>
      <c r="S251" s="237"/>
      <c r="T251" s="237"/>
      <c r="U251" s="237"/>
      <c r="V251" s="237"/>
      <c r="W251" s="237"/>
      <c r="X251" s="238"/>
    </row>
    <row r="252" ht="5.25" customHeight="1" thickTop="1"/>
    <row r="253" spans="1:24" ht="20.25" customHeight="1" thickBot="1">
      <c r="A253" s="233" t="s">
        <v>11</v>
      </c>
      <c r="B253" s="233"/>
      <c r="C253" s="233"/>
      <c r="D253" s="233"/>
      <c r="E253" s="233"/>
      <c r="F253" s="233"/>
      <c r="G253" s="233"/>
      <c r="H253" s="233"/>
      <c r="I253" s="233"/>
      <c r="J253" s="233"/>
      <c r="K253" s="233"/>
      <c r="L253" s="233"/>
      <c r="M253" s="234"/>
      <c r="N253" s="234"/>
      <c r="O253" s="234"/>
      <c r="P253" s="234"/>
      <c r="Q253" s="234"/>
      <c r="R253" s="234"/>
      <c r="S253" s="234"/>
      <c r="T253" s="234"/>
      <c r="U253" s="234"/>
      <c r="V253" s="234"/>
      <c r="W253" s="234"/>
      <c r="X253" s="234"/>
    </row>
    <row r="254" spans="1:24" ht="18">
      <c r="A254" s="248" t="str">
        <f>TEAMS!$D$1</f>
        <v>CLUB NAME</v>
      </c>
      <c r="B254" s="248"/>
      <c r="C254" s="248"/>
      <c r="D254" s="248"/>
      <c r="E254" s="248"/>
      <c r="F254" s="248"/>
      <c r="G254" s="248"/>
      <c r="H254" s="248"/>
      <c r="I254" s="248"/>
      <c r="J254" s="248"/>
      <c r="K254" s="248"/>
      <c r="L254" s="248"/>
      <c r="M254" s="248"/>
      <c r="N254" s="248"/>
      <c r="O254" s="248"/>
      <c r="P254" s="248"/>
      <c r="Q254" s="248"/>
      <c r="R254" s="248"/>
      <c r="S254" s="248"/>
      <c r="T254" s="248"/>
      <c r="U254" s="248"/>
      <c r="V254" s="248"/>
      <c r="W254" s="248"/>
      <c r="X254" s="248"/>
    </row>
    <row r="255" ht="6" customHeight="1"/>
    <row r="256" spans="1:24" ht="15.75">
      <c r="A256" s="249" t="str">
        <f>TEAMS!$D$3</f>
        <v>Tuesday Mens Mufti.</v>
      </c>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row>
    <row r="257" ht="6" customHeight="1"/>
    <row r="258" spans="3:24" ht="15.75">
      <c r="C258" s="250" t="s">
        <v>2</v>
      </c>
      <c r="D258" s="250"/>
      <c r="E258" s="250"/>
      <c r="F258" s="250"/>
      <c r="G258" s="250"/>
      <c r="H258" s="3"/>
      <c r="I258" s="250" t="s">
        <v>1</v>
      </c>
      <c r="J258" s="250"/>
      <c r="K258" s="250"/>
      <c r="L258" s="250"/>
      <c r="M258" s="250"/>
      <c r="N258" s="250"/>
      <c r="O258" s="250"/>
      <c r="P258" s="250"/>
      <c r="Q258" s="250"/>
      <c r="R258" s="250"/>
      <c r="S258" s="250"/>
      <c r="T258" s="250"/>
      <c r="U258" s="250"/>
      <c r="V258" s="250"/>
      <c r="W258" s="250"/>
      <c r="X258" s="250"/>
    </row>
    <row r="259" ht="3" customHeight="1"/>
    <row r="260" spans="3:24" ht="21" customHeight="1" thickBot="1">
      <c r="C260" s="251">
        <f>TEAMS!$G$25</f>
        <v>0</v>
      </c>
      <c r="D260" s="252"/>
      <c r="E260" s="252"/>
      <c r="F260" s="252"/>
      <c r="G260" s="253"/>
      <c r="I260" s="254">
        <f>TEAMS!$D$2</f>
        <v>40609</v>
      </c>
      <c r="J260" s="255"/>
      <c r="K260" s="255"/>
      <c r="L260" s="255"/>
      <c r="M260" s="255"/>
      <c r="N260" s="255"/>
      <c r="O260" s="255"/>
      <c r="P260" s="255"/>
      <c r="Q260" s="255"/>
      <c r="R260" s="255"/>
      <c r="S260" s="255"/>
      <c r="T260" s="255"/>
      <c r="U260" s="255"/>
      <c r="V260" s="255"/>
      <c r="W260" s="255"/>
      <c r="X260" s="256"/>
    </row>
    <row r="261" ht="13.5" thickTop="1"/>
    <row r="262" spans="1:24" ht="20.25" customHeight="1" thickBot="1">
      <c r="A262" s="241">
        <f>TEAMS!$F$26</f>
        <v>0</v>
      </c>
      <c r="B262" s="242"/>
      <c r="C262" s="242"/>
      <c r="D262" s="242"/>
      <c r="E262" s="242"/>
      <c r="F262" s="242"/>
      <c r="G262" s="242"/>
      <c r="H262" s="242"/>
      <c r="I262" s="242"/>
      <c r="J262" s="242"/>
      <c r="K262" s="243"/>
      <c r="L262" s="244" t="s">
        <v>3</v>
      </c>
      <c r="M262" s="247"/>
      <c r="N262" s="241">
        <f>TEAMS!$H$26</f>
        <v>0</v>
      </c>
      <c r="O262" s="242"/>
      <c r="P262" s="242"/>
      <c r="Q262" s="242"/>
      <c r="R262" s="242"/>
      <c r="S262" s="242"/>
      <c r="T262" s="242"/>
      <c r="U262" s="242"/>
      <c r="V262" s="242"/>
      <c r="W262" s="242"/>
      <c r="X262" s="243"/>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41">
        <f>TEAMS!$F$27</f>
        <v>0</v>
      </c>
      <c r="B264" s="242"/>
      <c r="C264" s="242"/>
      <c r="D264" s="242"/>
      <c r="E264" s="242"/>
      <c r="F264" s="242"/>
      <c r="G264" s="242"/>
      <c r="H264" s="242"/>
      <c r="I264" s="242"/>
      <c r="J264" s="242"/>
      <c r="K264" s="243"/>
      <c r="L264" s="244" t="s">
        <v>4</v>
      </c>
      <c r="M264" s="247"/>
      <c r="N264" s="241">
        <f>TEAMS!$H$27</f>
        <v>0</v>
      </c>
      <c r="O264" s="242"/>
      <c r="P264" s="242"/>
      <c r="Q264" s="242"/>
      <c r="R264" s="242"/>
      <c r="S264" s="242"/>
      <c r="T264" s="242"/>
      <c r="U264" s="242"/>
      <c r="V264" s="242"/>
      <c r="W264" s="242"/>
      <c r="X264" s="243"/>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41">
        <f>TEAMS!$F$28</f>
        <v>0</v>
      </c>
      <c r="B266" s="242"/>
      <c r="C266" s="242"/>
      <c r="D266" s="242"/>
      <c r="E266" s="242"/>
      <c r="F266" s="242"/>
      <c r="G266" s="242"/>
      <c r="H266" s="242"/>
      <c r="I266" s="242"/>
      <c r="J266" s="242"/>
      <c r="K266" s="243"/>
      <c r="L266" s="244" t="s">
        <v>5</v>
      </c>
      <c r="M266" s="247"/>
      <c r="N266" s="241">
        <f>TEAMS!$H$28</f>
        <v>0</v>
      </c>
      <c r="O266" s="242"/>
      <c r="P266" s="242"/>
      <c r="Q266" s="242"/>
      <c r="R266" s="242"/>
      <c r="S266" s="242"/>
      <c r="T266" s="242"/>
      <c r="U266" s="242"/>
      <c r="V266" s="242"/>
      <c r="W266" s="242"/>
      <c r="X266" s="243"/>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41">
        <f>TEAMS!$F$29</f>
        <v>0</v>
      </c>
      <c r="B268" s="242"/>
      <c r="C268" s="242"/>
      <c r="D268" s="242"/>
      <c r="E268" s="242"/>
      <c r="F268" s="242"/>
      <c r="G268" s="242"/>
      <c r="H268" s="242"/>
      <c r="I268" s="242"/>
      <c r="J268" s="242"/>
      <c r="K268" s="243"/>
      <c r="L268" s="244" t="s">
        <v>6</v>
      </c>
      <c r="M268" s="245"/>
      <c r="N268" s="241">
        <f>TEAMS!$H$29</f>
        <v>0</v>
      </c>
      <c r="O268" s="242"/>
      <c r="P268" s="242"/>
      <c r="Q268" s="242"/>
      <c r="R268" s="242"/>
      <c r="S268" s="242"/>
      <c r="T268" s="242"/>
      <c r="U268" s="242"/>
      <c r="V268" s="242"/>
      <c r="W268" s="242"/>
      <c r="X268" s="243"/>
    </row>
    <row r="269" ht="5.25" customHeight="1" thickTop="1"/>
    <row r="270" spans="1:22" ht="15.75" customHeight="1" thickBot="1">
      <c r="A270" s="23">
        <v>1</v>
      </c>
      <c r="C270" s="246" t="s">
        <v>9</v>
      </c>
      <c r="D270" s="246"/>
      <c r="E270" s="246"/>
      <c r="F270" s="246"/>
      <c r="G270" s="246"/>
      <c r="H270" s="246"/>
      <c r="I270" s="246"/>
      <c r="P270" s="246" t="s">
        <v>9</v>
      </c>
      <c r="Q270" s="246"/>
      <c r="R270" s="246"/>
      <c r="S270" s="246"/>
      <c r="T270" s="246"/>
      <c r="U270" s="246"/>
      <c r="V270" s="246"/>
    </row>
    <row r="271" spans="3:22" ht="30" customHeight="1" thickBot="1" thickTop="1">
      <c r="C271" s="236"/>
      <c r="D271" s="237"/>
      <c r="E271" s="237"/>
      <c r="F271" s="237"/>
      <c r="G271" s="237"/>
      <c r="H271" s="237"/>
      <c r="I271" s="238"/>
      <c r="P271" s="236"/>
      <c r="Q271" s="237"/>
      <c r="R271" s="237"/>
      <c r="S271" s="237"/>
      <c r="T271" s="237"/>
      <c r="U271" s="237"/>
      <c r="V271" s="238"/>
    </row>
    <row r="272" spans="1:24" ht="18.75" customHeight="1" thickTop="1">
      <c r="A272" s="235" t="s">
        <v>10</v>
      </c>
      <c r="B272" s="235"/>
      <c r="C272" s="235"/>
      <c r="D272" s="235"/>
      <c r="E272" s="235"/>
      <c r="F272" s="235"/>
      <c r="G272" s="235"/>
      <c r="H272" s="235"/>
      <c r="I272" s="235"/>
      <c r="J272" s="235"/>
      <c r="K272" s="235"/>
      <c r="N272" s="235" t="s">
        <v>10</v>
      </c>
      <c r="O272" s="235"/>
      <c r="P272" s="235"/>
      <c r="Q272" s="235"/>
      <c r="R272" s="235"/>
      <c r="S272" s="235"/>
      <c r="T272" s="235"/>
      <c r="U272" s="235"/>
      <c r="V272" s="235"/>
      <c r="W272" s="235"/>
      <c r="X272" s="235"/>
    </row>
    <row r="273" ht="3.75" customHeight="1" thickBot="1"/>
    <row r="274" spans="1:24" ht="27.75" customHeight="1" thickBot="1" thickTop="1">
      <c r="A274" s="236"/>
      <c r="B274" s="237"/>
      <c r="C274" s="237"/>
      <c r="D274" s="237"/>
      <c r="E274" s="237"/>
      <c r="F274" s="237"/>
      <c r="G274" s="237"/>
      <c r="H274" s="237"/>
      <c r="I274" s="237"/>
      <c r="J274" s="237"/>
      <c r="K274" s="238"/>
      <c r="L274" s="239">
        <v>12</v>
      </c>
      <c r="M274" s="240"/>
      <c r="N274" s="236"/>
      <c r="O274" s="237"/>
      <c r="P274" s="237"/>
      <c r="Q274" s="237"/>
      <c r="R274" s="237"/>
      <c r="S274" s="237"/>
      <c r="T274" s="237"/>
      <c r="U274" s="237"/>
      <c r="V274" s="237"/>
      <c r="W274" s="237"/>
      <c r="X274" s="238"/>
    </row>
    <row r="275" ht="5.25" customHeight="1" thickTop="1"/>
    <row r="276" spans="1:24" ht="20.25" customHeight="1" thickBot="1">
      <c r="A276" s="233" t="s">
        <v>11</v>
      </c>
      <c r="B276" s="233"/>
      <c r="C276" s="233"/>
      <c r="D276" s="233"/>
      <c r="E276" s="233"/>
      <c r="F276" s="233"/>
      <c r="G276" s="233"/>
      <c r="H276" s="233"/>
      <c r="I276" s="233"/>
      <c r="J276" s="233"/>
      <c r="K276" s="233"/>
      <c r="L276" s="233"/>
      <c r="M276" s="234"/>
      <c r="N276" s="234"/>
      <c r="O276" s="234"/>
      <c r="P276" s="234"/>
      <c r="Q276" s="234"/>
      <c r="R276" s="234"/>
      <c r="S276" s="234"/>
      <c r="T276" s="234"/>
      <c r="U276" s="234"/>
      <c r="V276" s="234"/>
      <c r="W276" s="234"/>
      <c r="X276" s="234"/>
    </row>
    <row r="277" spans="1:24" ht="18">
      <c r="A277" s="248" t="str">
        <f>TEAMS!$D$1</f>
        <v>CLUB NAME</v>
      </c>
      <c r="B277" s="248"/>
      <c r="C277" s="248"/>
      <c r="D277" s="248"/>
      <c r="E277" s="248"/>
      <c r="F277" s="248"/>
      <c r="G277" s="248"/>
      <c r="H277" s="248"/>
      <c r="I277" s="248"/>
      <c r="J277" s="248"/>
      <c r="K277" s="248"/>
      <c r="L277" s="248"/>
      <c r="M277" s="248"/>
      <c r="N277" s="248"/>
      <c r="O277" s="248"/>
      <c r="P277" s="248"/>
      <c r="Q277" s="248"/>
      <c r="R277" s="248"/>
      <c r="S277" s="248"/>
      <c r="T277" s="248"/>
      <c r="U277" s="248"/>
      <c r="V277" s="248"/>
      <c r="W277" s="248"/>
      <c r="X277" s="248"/>
    </row>
    <row r="278" ht="6" customHeight="1"/>
    <row r="279" spans="1:24" ht="15.75">
      <c r="A279" s="249" t="str">
        <f>TEAMS!$D$3</f>
        <v>Tuesday Mens Mufti.</v>
      </c>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row>
    <row r="280" ht="6" customHeight="1"/>
    <row r="281" spans="3:24" ht="15.75">
      <c r="C281" s="250" t="s">
        <v>2</v>
      </c>
      <c r="D281" s="250"/>
      <c r="E281" s="250"/>
      <c r="F281" s="250"/>
      <c r="G281" s="250"/>
      <c r="H281" s="3"/>
      <c r="I281" s="250" t="s">
        <v>1</v>
      </c>
      <c r="J281" s="250"/>
      <c r="K281" s="250"/>
      <c r="L281" s="250"/>
      <c r="M281" s="250"/>
      <c r="N281" s="250"/>
      <c r="O281" s="250"/>
      <c r="P281" s="250"/>
      <c r="Q281" s="250"/>
      <c r="R281" s="250"/>
      <c r="S281" s="250"/>
      <c r="T281" s="250"/>
      <c r="U281" s="250"/>
      <c r="V281" s="250"/>
      <c r="W281" s="250"/>
      <c r="X281" s="250"/>
    </row>
    <row r="282" ht="3" customHeight="1"/>
    <row r="283" spans="3:24" ht="21" customHeight="1" thickBot="1">
      <c r="C283" s="251">
        <f>TEAMS!$G$30</f>
        <v>0</v>
      </c>
      <c r="D283" s="252"/>
      <c r="E283" s="252"/>
      <c r="F283" s="252"/>
      <c r="G283" s="253"/>
      <c r="I283" s="254">
        <f>TEAMS!$D$2</f>
        <v>40609</v>
      </c>
      <c r="J283" s="255"/>
      <c r="K283" s="255"/>
      <c r="L283" s="255"/>
      <c r="M283" s="255"/>
      <c r="N283" s="255"/>
      <c r="O283" s="255"/>
      <c r="P283" s="255"/>
      <c r="Q283" s="255"/>
      <c r="R283" s="255"/>
      <c r="S283" s="255"/>
      <c r="T283" s="255"/>
      <c r="U283" s="255"/>
      <c r="V283" s="255"/>
      <c r="W283" s="255"/>
      <c r="X283" s="256"/>
    </row>
    <row r="284" ht="13.5" thickTop="1"/>
    <row r="285" spans="1:24" ht="20.25" customHeight="1" thickBot="1">
      <c r="A285" s="241">
        <f>TEAMS!$F$31</f>
        <v>0</v>
      </c>
      <c r="B285" s="242"/>
      <c r="C285" s="242"/>
      <c r="D285" s="242"/>
      <c r="E285" s="242"/>
      <c r="F285" s="242"/>
      <c r="G285" s="242"/>
      <c r="H285" s="242"/>
      <c r="I285" s="242"/>
      <c r="J285" s="242"/>
      <c r="K285" s="243"/>
      <c r="L285" s="244" t="s">
        <v>3</v>
      </c>
      <c r="M285" s="247"/>
      <c r="N285" s="241">
        <f>TEAMS!$H$31</f>
        <v>0</v>
      </c>
      <c r="O285" s="242"/>
      <c r="P285" s="242"/>
      <c r="Q285" s="242"/>
      <c r="R285" s="242"/>
      <c r="S285" s="242"/>
      <c r="T285" s="242"/>
      <c r="U285" s="242"/>
      <c r="V285" s="242"/>
      <c r="W285" s="242"/>
      <c r="X285" s="243"/>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41">
        <f>TEAMS!$F$32</f>
        <v>0</v>
      </c>
      <c r="B287" s="242"/>
      <c r="C287" s="242"/>
      <c r="D287" s="242"/>
      <c r="E287" s="242"/>
      <c r="F287" s="242"/>
      <c r="G287" s="242"/>
      <c r="H287" s="242"/>
      <c r="I287" s="242"/>
      <c r="J287" s="242"/>
      <c r="K287" s="243"/>
      <c r="L287" s="244" t="s">
        <v>4</v>
      </c>
      <c r="M287" s="247"/>
      <c r="N287" s="241">
        <f>TEAMS!$H$32</f>
        <v>0</v>
      </c>
      <c r="O287" s="242"/>
      <c r="P287" s="242"/>
      <c r="Q287" s="242"/>
      <c r="R287" s="242"/>
      <c r="S287" s="242"/>
      <c r="T287" s="242"/>
      <c r="U287" s="242"/>
      <c r="V287" s="242"/>
      <c r="W287" s="242"/>
      <c r="X287" s="243"/>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41">
        <f>TEAMS!$F$33</f>
        <v>0</v>
      </c>
      <c r="B289" s="242"/>
      <c r="C289" s="242"/>
      <c r="D289" s="242"/>
      <c r="E289" s="242"/>
      <c r="F289" s="242"/>
      <c r="G289" s="242"/>
      <c r="H289" s="242"/>
      <c r="I289" s="242"/>
      <c r="J289" s="242"/>
      <c r="K289" s="243"/>
      <c r="L289" s="244" t="s">
        <v>5</v>
      </c>
      <c r="M289" s="247"/>
      <c r="N289" s="241">
        <f>TEAMS!$H$33</f>
        <v>0</v>
      </c>
      <c r="O289" s="242"/>
      <c r="P289" s="242"/>
      <c r="Q289" s="242"/>
      <c r="R289" s="242"/>
      <c r="S289" s="242"/>
      <c r="T289" s="242"/>
      <c r="U289" s="242"/>
      <c r="V289" s="242"/>
      <c r="W289" s="242"/>
      <c r="X289" s="243"/>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41">
        <f>TEAMS!$F$34</f>
        <v>0</v>
      </c>
      <c r="B291" s="242"/>
      <c r="C291" s="242"/>
      <c r="D291" s="242"/>
      <c r="E291" s="242"/>
      <c r="F291" s="242"/>
      <c r="G291" s="242"/>
      <c r="H291" s="242"/>
      <c r="I291" s="242"/>
      <c r="J291" s="242"/>
      <c r="K291" s="243"/>
      <c r="L291" s="244" t="s">
        <v>6</v>
      </c>
      <c r="M291" s="245"/>
      <c r="N291" s="241">
        <f>TEAMS!$H$34</f>
        <v>0</v>
      </c>
      <c r="O291" s="242"/>
      <c r="P291" s="242"/>
      <c r="Q291" s="242"/>
      <c r="R291" s="242"/>
      <c r="S291" s="242"/>
      <c r="T291" s="242"/>
      <c r="U291" s="242"/>
      <c r="V291" s="242"/>
      <c r="W291" s="242"/>
      <c r="X291" s="243"/>
    </row>
    <row r="292" ht="5.25" customHeight="1" thickTop="1"/>
    <row r="293" spans="1:22" ht="15.75" customHeight="1" thickBot="1">
      <c r="A293" s="23">
        <v>1</v>
      </c>
      <c r="C293" s="246" t="s">
        <v>9</v>
      </c>
      <c r="D293" s="246"/>
      <c r="E293" s="246"/>
      <c r="F293" s="246"/>
      <c r="G293" s="246"/>
      <c r="H293" s="246"/>
      <c r="I293" s="246"/>
      <c r="P293" s="246" t="s">
        <v>9</v>
      </c>
      <c r="Q293" s="246"/>
      <c r="R293" s="246"/>
      <c r="S293" s="246"/>
      <c r="T293" s="246"/>
      <c r="U293" s="246"/>
      <c r="V293" s="246"/>
    </row>
    <row r="294" spans="3:22" ht="30" customHeight="1" thickBot="1" thickTop="1">
      <c r="C294" s="236"/>
      <c r="D294" s="237"/>
      <c r="E294" s="237"/>
      <c r="F294" s="237"/>
      <c r="G294" s="237"/>
      <c r="H294" s="237"/>
      <c r="I294" s="238"/>
      <c r="P294" s="236"/>
      <c r="Q294" s="237"/>
      <c r="R294" s="237"/>
      <c r="S294" s="237"/>
      <c r="T294" s="237"/>
      <c r="U294" s="237"/>
      <c r="V294" s="238"/>
    </row>
    <row r="295" spans="1:24" ht="18.75" customHeight="1" thickTop="1">
      <c r="A295" s="235" t="s">
        <v>10</v>
      </c>
      <c r="B295" s="235"/>
      <c r="C295" s="235"/>
      <c r="D295" s="235"/>
      <c r="E295" s="235"/>
      <c r="F295" s="235"/>
      <c r="G295" s="235"/>
      <c r="H295" s="235"/>
      <c r="I295" s="235"/>
      <c r="J295" s="235"/>
      <c r="K295" s="235"/>
      <c r="N295" s="235" t="s">
        <v>10</v>
      </c>
      <c r="O295" s="235"/>
      <c r="P295" s="235"/>
      <c r="Q295" s="235"/>
      <c r="R295" s="235"/>
      <c r="S295" s="235"/>
      <c r="T295" s="235"/>
      <c r="U295" s="235"/>
      <c r="V295" s="235"/>
      <c r="W295" s="235"/>
      <c r="X295" s="235"/>
    </row>
    <row r="296" ht="3.75" customHeight="1" thickBot="1"/>
    <row r="297" spans="1:24" ht="27.75" customHeight="1" thickBot="1" thickTop="1">
      <c r="A297" s="236"/>
      <c r="B297" s="237"/>
      <c r="C297" s="237"/>
      <c r="D297" s="237"/>
      <c r="E297" s="237"/>
      <c r="F297" s="237"/>
      <c r="G297" s="237"/>
      <c r="H297" s="237"/>
      <c r="I297" s="237"/>
      <c r="J297" s="237"/>
      <c r="K297" s="238"/>
      <c r="L297" s="239">
        <v>13</v>
      </c>
      <c r="M297" s="240"/>
      <c r="N297" s="236"/>
      <c r="O297" s="237"/>
      <c r="P297" s="237"/>
      <c r="Q297" s="237"/>
      <c r="R297" s="237"/>
      <c r="S297" s="237"/>
      <c r="T297" s="237"/>
      <c r="U297" s="237"/>
      <c r="V297" s="237"/>
      <c r="W297" s="237"/>
      <c r="X297" s="238"/>
    </row>
    <row r="298" ht="5.25" customHeight="1" thickTop="1"/>
    <row r="299" spans="1:24" ht="20.25" customHeight="1" thickBot="1">
      <c r="A299" s="233" t="s">
        <v>11</v>
      </c>
      <c r="B299" s="233"/>
      <c r="C299" s="233"/>
      <c r="D299" s="233"/>
      <c r="E299" s="233"/>
      <c r="F299" s="233"/>
      <c r="G299" s="233"/>
      <c r="H299" s="233"/>
      <c r="I299" s="233"/>
      <c r="J299" s="233"/>
      <c r="K299" s="233"/>
      <c r="L299" s="233"/>
      <c r="M299" s="234"/>
      <c r="N299" s="234"/>
      <c r="O299" s="234"/>
      <c r="P299" s="234"/>
      <c r="Q299" s="234"/>
      <c r="R299" s="234"/>
      <c r="S299" s="234"/>
      <c r="T299" s="234"/>
      <c r="U299" s="234"/>
      <c r="V299" s="234"/>
      <c r="W299" s="234"/>
      <c r="X299" s="234"/>
    </row>
    <row r="300" spans="1:24" ht="18">
      <c r="A300" s="248" t="str">
        <f>TEAMS!$D$1</f>
        <v>CLUB NAME</v>
      </c>
      <c r="B300" s="248"/>
      <c r="C300" s="248"/>
      <c r="D300" s="248"/>
      <c r="E300" s="248"/>
      <c r="F300" s="248"/>
      <c r="G300" s="248"/>
      <c r="H300" s="248"/>
      <c r="I300" s="248"/>
      <c r="J300" s="248"/>
      <c r="K300" s="248"/>
      <c r="L300" s="248"/>
      <c r="M300" s="248"/>
      <c r="N300" s="248"/>
      <c r="O300" s="248"/>
      <c r="P300" s="248"/>
      <c r="Q300" s="248"/>
      <c r="R300" s="248"/>
      <c r="S300" s="248"/>
      <c r="T300" s="248"/>
      <c r="U300" s="248"/>
      <c r="V300" s="248"/>
      <c r="W300" s="248"/>
      <c r="X300" s="248"/>
    </row>
    <row r="301" ht="6" customHeight="1"/>
    <row r="302" spans="1:24" ht="15.75">
      <c r="A302" s="249" t="str">
        <f>TEAMS!$D$3</f>
        <v>Tuesday Mens Mufti.</v>
      </c>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row>
    <row r="303" ht="6" customHeight="1"/>
    <row r="304" spans="3:24" ht="15.75">
      <c r="C304" s="250" t="s">
        <v>2</v>
      </c>
      <c r="D304" s="250"/>
      <c r="E304" s="250"/>
      <c r="F304" s="250"/>
      <c r="G304" s="250"/>
      <c r="H304" s="3"/>
      <c r="I304" s="250" t="s">
        <v>1</v>
      </c>
      <c r="J304" s="250"/>
      <c r="K304" s="250"/>
      <c r="L304" s="250"/>
      <c r="M304" s="250"/>
      <c r="N304" s="250"/>
      <c r="O304" s="250"/>
      <c r="P304" s="250"/>
      <c r="Q304" s="250"/>
      <c r="R304" s="250"/>
      <c r="S304" s="250"/>
      <c r="T304" s="250"/>
      <c r="U304" s="250"/>
      <c r="V304" s="250"/>
      <c r="W304" s="250"/>
      <c r="X304" s="250"/>
    </row>
    <row r="305" ht="3" customHeight="1"/>
    <row r="306" spans="3:24" ht="21" customHeight="1" thickBot="1">
      <c r="C306" s="251">
        <f>TEAMS!$G$35</f>
        <v>0</v>
      </c>
      <c r="D306" s="252"/>
      <c r="E306" s="252"/>
      <c r="F306" s="252"/>
      <c r="G306" s="253"/>
      <c r="I306" s="254">
        <f>TEAMS!$D$2</f>
        <v>40609</v>
      </c>
      <c r="J306" s="255"/>
      <c r="K306" s="255"/>
      <c r="L306" s="255"/>
      <c r="M306" s="255"/>
      <c r="N306" s="255"/>
      <c r="O306" s="255"/>
      <c r="P306" s="255"/>
      <c r="Q306" s="255"/>
      <c r="R306" s="255"/>
      <c r="S306" s="255"/>
      <c r="T306" s="255"/>
      <c r="U306" s="255"/>
      <c r="V306" s="255"/>
      <c r="W306" s="255"/>
      <c r="X306" s="256"/>
    </row>
    <row r="307" ht="13.5" thickTop="1"/>
    <row r="308" spans="1:24" ht="20.25" customHeight="1" thickBot="1">
      <c r="A308" s="241">
        <f>TEAMS!$F$36</f>
        <v>0</v>
      </c>
      <c r="B308" s="242"/>
      <c r="C308" s="242"/>
      <c r="D308" s="242"/>
      <c r="E308" s="242"/>
      <c r="F308" s="242"/>
      <c r="G308" s="242"/>
      <c r="H308" s="242"/>
      <c r="I308" s="242"/>
      <c r="J308" s="242"/>
      <c r="K308" s="243"/>
      <c r="L308" s="244" t="s">
        <v>3</v>
      </c>
      <c r="M308" s="247"/>
      <c r="N308" s="241">
        <f>TEAMS!$H$36</f>
        <v>0</v>
      </c>
      <c r="O308" s="242"/>
      <c r="P308" s="242"/>
      <c r="Q308" s="242"/>
      <c r="R308" s="242"/>
      <c r="S308" s="242"/>
      <c r="T308" s="242"/>
      <c r="U308" s="242"/>
      <c r="V308" s="242"/>
      <c r="W308" s="242"/>
      <c r="X308" s="243"/>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41">
        <f>TEAMS!$F$37</f>
        <v>0</v>
      </c>
      <c r="B310" s="242"/>
      <c r="C310" s="242"/>
      <c r="D310" s="242"/>
      <c r="E310" s="242"/>
      <c r="F310" s="242"/>
      <c r="G310" s="242"/>
      <c r="H310" s="242"/>
      <c r="I310" s="242"/>
      <c r="J310" s="242"/>
      <c r="K310" s="243"/>
      <c r="L310" s="244" t="s">
        <v>4</v>
      </c>
      <c r="M310" s="247"/>
      <c r="N310" s="241">
        <f>TEAMS!$H$37</f>
        <v>0</v>
      </c>
      <c r="O310" s="242"/>
      <c r="P310" s="242"/>
      <c r="Q310" s="242"/>
      <c r="R310" s="242"/>
      <c r="S310" s="242"/>
      <c r="T310" s="242"/>
      <c r="U310" s="242"/>
      <c r="V310" s="242"/>
      <c r="W310" s="242"/>
      <c r="X310" s="243"/>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41">
        <f>TEAMS!$F$38</f>
        <v>0</v>
      </c>
      <c r="B312" s="242"/>
      <c r="C312" s="242"/>
      <c r="D312" s="242"/>
      <c r="E312" s="242"/>
      <c r="F312" s="242"/>
      <c r="G312" s="242"/>
      <c r="H312" s="242"/>
      <c r="I312" s="242"/>
      <c r="J312" s="242"/>
      <c r="K312" s="243"/>
      <c r="L312" s="244" t="s">
        <v>5</v>
      </c>
      <c r="M312" s="247"/>
      <c r="N312" s="241">
        <f>TEAMS!$H$38</f>
        <v>0</v>
      </c>
      <c r="O312" s="242"/>
      <c r="P312" s="242"/>
      <c r="Q312" s="242"/>
      <c r="R312" s="242"/>
      <c r="S312" s="242"/>
      <c r="T312" s="242"/>
      <c r="U312" s="242"/>
      <c r="V312" s="242"/>
      <c r="W312" s="242"/>
      <c r="X312" s="243"/>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41">
        <f>TEAMS!$F$39</f>
        <v>0</v>
      </c>
      <c r="B314" s="242"/>
      <c r="C314" s="242"/>
      <c r="D314" s="242"/>
      <c r="E314" s="242"/>
      <c r="F314" s="242"/>
      <c r="G314" s="242"/>
      <c r="H314" s="242"/>
      <c r="I314" s="242"/>
      <c r="J314" s="242"/>
      <c r="K314" s="243"/>
      <c r="L314" s="244" t="s">
        <v>6</v>
      </c>
      <c r="M314" s="245"/>
      <c r="N314" s="241">
        <f>TEAMS!$H$39</f>
        <v>0</v>
      </c>
      <c r="O314" s="242"/>
      <c r="P314" s="242"/>
      <c r="Q314" s="242"/>
      <c r="R314" s="242"/>
      <c r="S314" s="242"/>
      <c r="T314" s="242"/>
      <c r="U314" s="242"/>
      <c r="V314" s="242"/>
      <c r="W314" s="242"/>
      <c r="X314" s="243"/>
    </row>
    <row r="315" ht="5.25" customHeight="1" thickTop="1"/>
    <row r="316" spans="1:22" ht="15.75" customHeight="1" thickBot="1">
      <c r="A316" s="23">
        <v>1</v>
      </c>
      <c r="C316" s="246" t="s">
        <v>9</v>
      </c>
      <c r="D316" s="246"/>
      <c r="E316" s="246"/>
      <c r="F316" s="246"/>
      <c r="G316" s="246"/>
      <c r="H316" s="246"/>
      <c r="I316" s="246"/>
      <c r="P316" s="246" t="s">
        <v>9</v>
      </c>
      <c r="Q316" s="246"/>
      <c r="R316" s="246"/>
      <c r="S316" s="246"/>
      <c r="T316" s="246"/>
      <c r="U316" s="246"/>
      <c r="V316" s="246"/>
    </row>
    <row r="317" spans="3:22" ht="30" customHeight="1" thickBot="1" thickTop="1">
      <c r="C317" s="236"/>
      <c r="D317" s="237"/>
      <c r="E317" s="237"/>
      <c r="F317" s="237"/>
      <c r="G317" s="237"/>
      <c r="H317" s="237"/>
      <c r="I317" s="238"/>
      <c r="P317" s="236"/>
      <c r="Q317" s="237"/>
      <c r="R317" s="237"/>
      <c r="S317" s="237"/>
      <c r="T317" s="237"/>
      <c r="U317" s="237"/>
      <c r="V317" s="238"/>
    </row>
    <row r="318" spans="1:24" ht="18.75" customHeight="1" thickTop="1">
      <c r="A318" s="235" t="s">
        <v>10</v>
      </c>
      <c r="B318" s="235"/>
      <c r="C318" s="235"/>
      <c r="D318" s="235"/>
      <c r="E318" s="235"/>
      <c r="F318" s="235"/>
      <c r="G318" s="235"/>
      <c r="H318" s="235"/>
      <c r="I318" s="235"/>
      <c r="J318" s="235"/>
      <c r="K318" s="235"/>
      <c r="N318" s="235" t="s">
        <v>10</v>
      </c>
      <c r="O318" s="235"/>
      <c r="P318" s="235"/>
      <c r="Q318" s="235"/>
      <c r="R318" s="235"/>
      <c r="S318" s="235"/>
      <c r="T318" s="235"/>
      <c r="U318" s="235"/>
      <c r="V318" s="235"/>
      <c r="W318" s="235"/>
      <c r="X318" s="235"/>
    </row>
    <row r="319" ht="3.75" customHeight="1" thickBot="1"/>
    <row r="320" spans="1:24" ht="27.75" customHeight="1" thickBot="1" thickTop="1">
      <c r="A320" s="236"/>
      <c r="B320" s="237"/>
      <c r="C320" s="237"/>
      <c r="D320" s="237"/>
      <c r="E320" s="237"/>
      <c r="F320" s="237"/>
      <c r="G320" s="237"/>
      <c r="H320" s="237"/>
      <c r="I320" s="237"/>
      <c r="J320" s="237"/>
      <c r="K320" s="238"/>
      <c r="L320" s="239">
        <v>14</v>
      </c>
      <c r="M320" s="240"/>
      <c r="N320" s="236"/>
      <c r="O320" s="237"/>
      <c r="P320" s="237"/>
      <c r="Q320" s="237"/>
      <c r="R320" s="237"/>
      <c r="S320" s="237"/>
      <c r="T320" s="237"/>
      <c r="U320" s="237"/>
      <c r="V320" s="237"/>
      <c r="W320" s="237"/>
      <c r="X320" s="238"/>
    </row>
    <row r="321" ht="5.25" customHeight="1" thickTop="1"/>
    <row r="322" spans="1:24" ht="20.25" customHeight="1" thickBot="1">
      <c r="A322" s="233" t="s">
        <v>11</v>
      </c>
      <c r="B322" s="233"/>
      <c r="C322" s="233"/>
      <c r="D322" s="233"/>
      <c r="E322" s="233"/>
      <c r="F322" s="233"/>
      <c r="G322" s="233"/>
      <c r="H322" s="233"/>
      <c r="I322" s="233"/>
      <c r="J322" s="233"/>
      <c r="K322" s="233"/>
      <c r="L322" s="233"/>
      <c r="M322" s="234"/>
      <c r="N322" s="234"/>
      <c r="O322" s="234"/>
      <c r="P322" s="234"/>
      <c r="Q322" s="234"/>
      <c r="R322" s="234"/>
      <c r="S322" s="234"/>
      <c r="T322" s="234"/>
      <c r="U322" s="234"/>
      <c r="V322" s="234"/>
      <c r="W322" s="234"/>
      <c r="X322" s="234"/>
    </row>
    <row r="323" spans="1:24" ht="18">
      <c r="A323" s="248" t="str">
        <f>TEAMS!$D$1</f>
        <v>CLUB NAME</v>
      </c>
      <c r="B323" s="248"/>
      <c r="C323" s="248"/>
      <c r="D323" s="248"/>
      <c r="E323" s="248"/>
      <c r="F323" s="248"/>
      <c r="G323" s="248"/>
      <c r="H323" s="248"/>
      <c r="I323" s="248"/>
      <c r="J323" s="248"/>
      <c r="K323" s="248"/>
      <c r="L323" s="248"/>
      <c r="M323" s="248"/>
      <c r="N323" s="248"/>
      <c r="O323" s="248"/>
      <c r="P323" s="248"/>
      <c r="Q323" s="248"/>
      <c r="R323" s="248"/>
      <c r="S323" s="248"/>
      <c r="T323" s="248"/>
      <c r="U323" s="248"/>
      <c r="V323" s="248"/>
      <c r="W323" s="248"/>
      <c r="X323" s="248"/>
    </row>
    <row r="324" ht="6" customHeight="1"/>
    <row r="325" spans="1:24" ht="15.75">
      <c r="A325" s="249" t="str">
        <f>TEAMS!$D$3</f>
        <v>Tuesday Mens Mufti.</v>
      </c>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row>
    <row r="326" ht="6" customHeight="1"/>
    <row r="327" spans="3:24" ht="15.75">
      <c r="C327" s="250" t="s">
        <v>2</v>
      </c>
      <c r="D327" s="250"/>
      <c r="E327" s="250"/>
      <c r="F327" s="250"/>
      <c r="G327" s="250"/>
      <c r="H327" s="3"/>
      <c r="I327" s="250" t="s">
        <v>1</v>
      </c>
      <c r="J327" s="250"/>
      <c r="K327" s="250"/>
      <c r="L327" s="250"/>
      <c r="M327" s="250"/>
      <c r="N327" s="250"/>
      <c r="O327" s="250"/>
      <c r="P327" s="250"/>
      <c r="Q327" s="250"/>
      <c r="R327" s="250"/>
      <c r="S327" s="250"/>
      <c r="T327" s="250"/>
      <c r="U327" s="250"/>
      <c r="V327" s="250"/>
      <c r="W327" s="250"/>
      <c r="X327" s="250"/>
    </row>
    <row r="328" ht="3" customHeight="1"/>
    <row r="329" spans="3:24" ht="21" customHeight="1" thickBot="1">
      <c r="C329" s="251">
        <f>TEAMS!$K$5</f>
        <v>0</v>
      </c>
      <c r="D329" s="252"/>
      <c r="E329" s="252"/>
      <c r="F329" s="252"/>
      <c r="G329" s="253"/>
      <c r="I329" s="254">
        <f>TEAMS!$D$2</f>
        <v>40609</v>
      </c>
      <c r="J329" s="255"/>
      <c r="K329" s="255"/>
      <c r="L329" s="255"/>
      <c r="M329" s="255"/>
      <c r="N329" s="255"/>
      <c r="O329" s="255"/>
      <c r="P329" s="255"/>
      <c r="Q329" s="255"/>
      <c r="R329" s="255"/>
      <c r="S329" s="255"/>
      <c r="T329" s="255"/>
      <c r="U329" s="255"/>
      <c r="V329" s="255"/>
      <c r="W329" s="255"/>
      <c r="X329" s="256"/>
    </row>
    <row r="330" ht="13.5" thickTop="1"/>
    <row r="331" spans="1:24" ht="20.25" customHeight="1" thickBot="1">
      <c r="A331" s="241">
        <f>TEAMS!$J$6</f>
        <v>0</v>
      </c>
      <c r="B331" s="242"/>
      <c r="C331" s="242"/>
      <c r="D331" s="242"/>
      <c r="E331" s="242"/>
      <c r="F331" s="242"/>
      <c r="G331" s="242"/>
      <c r="H331" s="242"/>
      <c r="I331" s="242"/>
      <c r="J331" s="242"/>
      <c r="K331" s="243"/>
      <c r="L331" s="244" t="s">
        <v>3</v>
      </c>
      <c r="M331" s="247"/>
      <c r="N331" s="241">
        <f>TEAMS!$L$6</f>
        <v>0</v>
      </c>
      <c r="O331" s="242"/>
      <c r="P331" s="242"/>
      <c r="Q331" s="242"/>
      <c r="R331" s="242"/>
      <c r="S331" s="242"/>
      <c r="T331" s="242"/>
      <c r="U331" s="242"/>
      <c r="V331" s="242"/>
      <c r="W331" s="242"/>
      <c r="X331" s="243"/>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41">
        <f>TEAMS!$J$7</f>
        <v>0</v>
      </c>
      <c r="B333" s="242"/>
      <c r="C333" s="242"/>
      <c r="D333" s="242"/>
      <c r="E333" s="242"/>
      <c r="F333" s="242"/>
      <c r="G333" s="242"/>
      <c r="H333" s="242"/>
      <c r="I333" s="242"/>
      <c r="J333" s="242"/>
      <c r="K333" s="243"/>
      <c r="L333" s="244" t="s">
        <v>4</v>
      </c>
      <c r="M333" s="247"/>
      <c r="N333" s="241">
        <f>TEAMS!$L$7</f>
        <v>0</v>
      </c>
      <c r="O333" s="242"/>
      <c r="P333" s="242"/>
      <c r="Q333" s="242"/>
      <c r="R333" s="242"/>
      <c r="S333" s="242"/>
      <c r="T333" s="242"/>
      <c r="U333" s="242"/>
      <c r="V333" s="242"/>
      <c r="W333" s="242"/>
      <c r="X333" s="243"/>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41">
        <f>TEAMS!$J$8</f>
        <v>0</v>
      </c>
      <c r="B335" s="242"/>
      <c r="C335" s="242"/>
      <c r="D335" s="242"/>
      <c r="E335" s="242"/>
      <c r="F335" s="242"/>
      <c r="G335" s="242"/>
      <c r="H335" s="242"/>
      <c r="I335" s="242"/>
      <c r="J335" s="242"/>
      <c r="K335" s="243"/>
      <c r="L335" s="244" t="s">
        <v>5</v>
      </c>
      <c r="M335" s="247"/>
      <c r="N335" s="241">
        <f>TEAMS!$L$8</f>
        <v>0</v>
      </c>
      <c r="O335" s="242"/>
      <c r="P335" s="242"/>
      <c r="Q335" s="242"/>
      <c r="R335" s="242"/>
      <c r="S335" s="242"/>
      <c r="T335" s="242"/>
      <c r="U335" s="242"/>
      <c r="V335" s="242"/>
      <c r="W335" s="242"/>
      <c r="X335" s="243"/>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41">
        <f>TEAMS!$J$9</f>
        <v>0</v>
      </c>
      <c r="B337" s="242"/>
      <c r="C337" s="242"/>
      <c r="D337" s="242"/>
      <c r="E337" s="242"/>
      <c r="F337" s="242"/>
      <c r="G337" s="242"/>
      <c r="H337" s="242"/>
      <c r="I337" s="242"/>
      <c r="J337" s="242"/>
      <c r="K337" s="243"/>
      <c r="L337" s="244" t="s">
        <v>6</v>
      </c>
      <c r="M337" s="245"/>
      <c r="N337" s="241">
        <f>TEAMS!$L$9</f>
        <v>0</v>
      </c>
      <c r="O337" s="242"/>
      <c r="P337" s="242"/>
      <c r="Q337" s="242"/>
      <c r="R337" s="242"/>
      <c r="S337" s="242"/>
      <c r="T337" s="242"/>
      <c r="U337" s="242"/>
      <c r="V337" s="242"/>
      <c r="W337" s="242"/>
      <c r="X337" s="243"/>
    </row>
    <row r="338" ht="5.25" customHeight="1" thickTop="1"/>
    <row r="339" spans="1:22" ht="15.75" customHeight="1" thickBot="1">
      <c r="A339" s="23">
        <v>1</v>
      </c>
      <c r="C339" s="246" t="s">
        <v>9</v>
      </c>
      <c r="D339" s="246"/>
      <c r="E339" s="246"/>
      <c r="F339" s="246"/>
      <c r="G339" s="246"/>
      <c r="H339" s="246"/>
      <c r="I339" s="246"/>
      <c r="P339" s="246" t="s">
        <v>9</v>
      </c>
      <c r="Q339" s="246"/>
      <c r="R339" s="246"/>
      <c r="S339" s="246"/>
      <c r="T339" s="246"/>
      <c r="U339" s="246"/>
      <c r="V339" s="246"/>
    </row>
    <row r="340" spans="3:22" ht="30" customHeight="1" thickBot="1" thickTop="1">
      <c r="C340" s="236"/>
      <c r="D340" s="237"/>
      <c r="E340" s="237"/>
      <c r="F340" s="237"/>
      <c r="G340" s="237"/>
      <c r="H340" s="237"/>
      <c r="I340" s="238"/>
      <c r="P340" s="236"/>
      <c r="Q340" s="237"/>
      <c r="R340" s="237"/>
      <c r="S340" s="237"/>
      <c r="T340" s="237"/>
      <c r="U340" s="237"/>
      <c r="V340" s="238"/>
    </row>
    <row r="341" spans="1:24" ht="18.75" customHeight="1" thickTop="1">
      <c r="A341" s="235" t="s">
        <v>10</v>
      </c>
      <c r="B341" s="235"/>
      <c r="C341" s="235"/>
      <c r="D341" s="235"/>
      <c r="E341" s="235"/>
      <c r="F341" s="235"/>
      <c r="G341" s="235"/>
      <c r="H341" s="235"/>
      <c r="I341" s="235"/>
      <c r="J341" s="235"/>
      <c r="K341" s="235"/>
      <c r="N341" s="235" t="s">
        <v>10</v>
      </c>
      <c r="O341" s="235"/>
      <c r="P341" s="235"/>
      <c r="Q341" s="235"/>
      <c r="R341" s="235"/>
      <c r="S341" s="235"/>
      <c r="T341" s="235"/>
      <c r="U341" s="235"/>
      <c r="V341" s="235"/>
      <c r="W341" s="235"/>
      <c r="X341" s="235"/>
    </row>
    <row r="342" ht="3.75" customHeight="1" thickBot="1"/>
    <row r="343" spans="1:24" ht="27.75" customHeight="1" thickBot="1" thickTop="1">
      <c r="A343" s="236"/>
      <c r="B343" s="237"/>
      <c r="C343" s="237"/>
      <c r="D343" s="237"/>
      <c r="E343" s="237"/>
      <c r="F343" s="237"/>
      <c r="G343" s="237"/>
      <c r="H343" s="237"/>
      <c r="I343" s="237"/>
      <c r="J343" s="237"/>
      <c r="K343" s="238"/>
      <c r="L343" s="239">
        <v>15</v>
      </c>
      <c r="M343" s="240"/>
      <c r="N343" s="236"/>
      <c r="O343" s="237"/>
      <c r="P343" s="237"/>
      <c r="Q343" s="237"/>
      <c r="R343" s="237"/>
      <c r="S343" s="237"/>
      <c r="T343" s="237"/>
      <c r="U343" s="237"/>
      <c r="V343" s="237"/>
      <c r="W343" s="237"/>
      <c r="X343" s="238"/>
    </row>
    <row r="344" ht="5.25" customHeight="1" thickTop="1"/>
    <row r="345" spans="1:24" ht="20.25" customHeight="1" thickBot="1">
      <c r="A345" s="233" t="s">
        <v>11</v>
      </c>
      <c r="B345" s="233"/>
      <c r="C345" s="233"/>
      <c r="D345" s="233"/>
      <c r="E345" s="233"/>
      <c r="F345" s="233"/>
      <c r="G345" s="233"/>
      <c r="H345" s="233"/>
      <c r="I345" s="233"/>
      <c r="J345" s="233"/>
      <c r="K345" s="233"/>
      <c r="L345" s="233"/>
      <c r="M345" s="234"/>
      <c r="N345" s="234"/>
      <c r="O345" s="234"/>
      <c r="P345" s="234"/>
      <c r="Q345" s="234"/>
      <c r="R345" s="234"/>
      <c r="S345" s="234"/>
      <c r="T345" s="234"/>
      <c r="U345" s="234"/>
      <c r="V345" s="234"/>
      <c r="W345" s="234"/>
      <c r="X345" s="234"/>
    </row>
    <row r="346" spans="1:24" ht="18">
      <c r="A346" s="248" t="str">
        <f>TEAMS!$D$1</f>
        <v>CLUB NAME</v>
      </c>
      <c r="B346" s="248"/>
      <c r="C346" s="248"/>
      <c r="D346" s="248"/>
      <c r="E346" s="248"/>
      <c r="F346" s="248"/>
      <c r="G346" s="248"/>
      <c r="H346" s="248"/>
      <c r="I346" s="248"/>
      <c r="J346" s="248"/>
      <c r="K346" s="248"/>
      <c r="L346" s="248"/>
      <c r="M346" s="248"/>
      <c r="N346" s="248"/>
      <c r="O346" s="248"/>
      <c r="P346" s="248"/>
      <c r="Q346" s="248"/>
      <c r="R346" s="248"/>
      <c r="S346" s="248"/>
      <c r="T346" s="248"/>
      <c r="U346" s="248"/>
      <c r="V346" s="248"/>
      <c r="W346" s="248"/>
      <c r="X346" s="248"/>
    </row>
    <row r="347" ht="6" customHeight="1"/>
    <row r="348" spans="1:24" ht="15.75">
      <c r="A348" s="249" t="str">
        <f>TEAMS!$D$3</f>
        <v>Tuesday Mens Mufti.</v>
      </c>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row>
    <row r="349" ht="6" customHeight="1"/>
    <row r="350" spans="3:24" ht="15.75">
      <c r="C350" s="250" t="s">
        <v>2</v>
      </c>
      <c r="D350" s="250"/>
      <c r="E350" s="250"/>
      <c r="F350" s="250"/>
      <c r="G350" s="250"/>
      <c r="H350" s="3"/>
      <c r="I350" s="250" t="s">
        <v>1</v>
      </c>
      <c r="J350" s="250"/>
      <c r="K350" s="250"/>
      <c r="L350" s="250"/>
      <c r="M350" s="250"/>
      <c r="N350" s="250"/>
      <c r="O350" s="250"/>
      <c r="P350" s="250"/>
      <c r="Q350" s="250"/>
      <c r="R350" s="250"/>
      <c r="S350" s="250"/>
      <c r="T350" s="250"/>
      <c r="U350" s="250"/>
      <c r="V350" s="250"/>
      <c r="W350" s="250"/>
      <c r="X350" s="250"/>
    </row>
    <row r="351" ht="3" customHeight="1"/>
    <row r="352" spans="3:24" ht="21" customHeight="1" thickBot="1">
      <c r="C352" s="251">
        <f>TEAMS!$K$10</f>
        <v>0</v>
      </c>
      <c r="D352" s="252"/>
      <c r="E352" s="252"/>
      <c r="F352" s="252"/>
      <c r="G352" s="253"/>
      <c r="I352" s="254">
        <f>TEAMS!$D$2</f>
        <v>40609</v>
      </c>
      <c r="J352" s="255"/>
      <c r="K352" s="255"/>
      <c r="L352" s="255"/>
      <c r="M352" s="255"/>
      <c r="N352" s="255"/>
      <c r="O352" s="255"/>
      <c r="P352" s="255"/>
      <c r="Q352" s="255"/>
      <c r="R352" s="255"/>
      <c r="S352" s="255"/>
      <c r="T352" s="255"/>
      <c r="U352" s="255"/>
      <c r="V352" s="255"/>
      <c r="W352" s="255"/>
      <c r="X352" s="256"/>
    </row>
    <row r="353" ht="13.5" thickTop="1"/>
    <row r="354" spans="1:24" ht="20.25" customHeight="1" thickBot="1">
      <c r="A354" s="241">
        <f>TEAMS!$J$11</f>
        <v>0</v>
      </c>
      <c r="B354" s="242"/>
      <c r="C354" s="242"/>
      <c r="D354" s="242"/>
      <c r="E354" s="242"/>
      <c r="F354" s="242"/>
      <c r="G354" s="242"/>
      <c r="H354" s="242"/>
      <c r="I354" s="242"/>
      <c r="J354" s="242"/>
      <c r="K354" s="243"/>
      <c r="L354" s="244" t="s">
        <v>3</v>
      </c>
      <c r="M354" s="247"/>
      <c r="N354" s="241">
        <f>TEAMS!$L$11</f>
        <v>0</v>
      </c>
      <c r="O354" s="242"/>
      <c r="P354" s="242"/>
      <c r="Q354" s="242"/>
      <c r="R354" s="242"/>
      <c r="S354" s="242"/>
      <c r="T354" s="242"/>
      <c r="U354" s="242"/>
      <c r="V354" s="242"/>
      <c r="W354" s="242"/>
      <c r="X354" s="243"/>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41">
        <f>TEAMS!$J$12</f>
        <v>0</v>
      </c>
      <c r="B356" s="242"/>
      <c r="C356" s="242"/>
      <c r="D356" s="242"/>
      <c r="E356" s="242"/>
      <c r="F356" s="242"/>
      <c r="G356" s="242"/>
      <c r="H356" s="242"/>
      <c r="I356" s="242"/>
      <c r="J356" s="242"/>
      <c r="K356" s="243"/>
      <c r="L356" s="244" t="s">
        <v>4</v>
      </c>
      <c r="M356" s="247"/>
      <c r="N356" s="241">
        <f>TEAMS!$L$12</f>
        <v>0</v>
      </c>
      <c r="O356" s="242"/>
      <c r="P356" s="242"/>
      <c r="Q356" s="242"/>
      <c r="R356" s="242"/>
      <c r="S356" s="242"/>
      <c r="T356" s="242"/>
      <c r="U356" s="242"/>
      <c r="V356" s="242"/>
      <c r="W356" s="242"/>
      <c r="X356" s="243"/>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41">
        <f>TEAMS!$J$13</f>
        <v>0</v>
      </c>
      <c r="B358" s="242"/>
      <c r="C358" s="242"/>
      <c r="D358" s="242"/>
      <c r="E358" s="242"/>
      <c r="F358" s="242"/>
      <c r="G358" s="242"/>
      <c r="H358" s="242"/>
      <c r="I358" s="242"/>
      <c r="J358" s="242"/>
      <c r="K358" s="243"/>
      <c r="L358" s="244" t="s">
        <v>5</v>
      </c>
      <c r="M358" s="247"/>
      <c r="N358" s="241">
        <f>TEAMS!$L$13</f>
        <v>0</v>
      </c>
      <c r="O358" s="242"/>
      <c r="P358" s="242"/>
      <c r="Q358" s="242"/>
      <c r="R358" s="242"/>
      <c r="S358" s="242"/>
      <c r="T358" s="242"/>
      <c r="U358" s="242"/>
      <c r="V358" s="242"/>
      <c r="W358" s="242"/>
      <c r="X358" s="243"/>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41">
        <f>TEAMS!$J$14</f>
        <v>0</v>
      </c>
      <c r="B360" s="242"/>
      <c r="C360" s="242"/>
      <c r="D360" s="242"/>
      <c r="E360" s="242"/>
      <c r="F360" s="242"/>
      <c r="G360" s="242"/>
      <c r="H360" s="242"/>
      <c r="I360" s="242"/>
      <c r="J360" s="242"/>
      <c r="K360" s="243"/>
      <c r="L360" s="244" t="s">
        <v>6</v>
      </c>
      <c r="M360" s="245"/>
      <c r="N360" s="241">
        <f>TEAMS!$L$14</f>
        <v>0</v>
      </c>
      <c r="O360" s="242"/>
      <c r="P360" s="242"/>
      <c r="Q360" s="242"/>
      <c r="R360" s="242"/>
      <c r="S360" s="242"/>
      <c r="T360" s="242"/>
      <c r="U360" s="242"/>
      <c r="V360" s="242"/>
      <c r="W360" s="242"/>
      <c r="X360" s="243"/>
    </row>
    <row r="361" ht="5.25" customHeight="1" thickTop="1"/>
    <row r="362" spans="1:22" ht="15.75" customHeight="1" thickBot="1">
      <c r="A362" s="23">
        <v>1</v>
      </c>
      <c r="C362" s="246" t="s">
        <v>9</v>
      </c>
      <c r="D362" s="246"/>
      <c r="E362" s="246"/>
      <c r="F362" s="246"/>
      <c r="G362" s="246"/>
      <c r="H362" s="246"/>
      <c r="I362" s="246"/>
      <c r="P362" s="246" t="s">
        <v>9</v>
      </c>
      <c r="Q362" s="246"/>
      <c r="R362" s="246"/>
      <c r="S362" s="246"/>
      <c r="T362" s="246"/>
      <c r="U362" s="246"/>
      <c r="V362" s="246"/>
    </row>
    <row r="363" spans="3:22" ht="30" customHeight="1" thickBot="1" thickTop="1">
      <c r="C363" s="236"/>
      <c r="D363" s="237"/>
      <c r="E363" s="237"/>
      <c r="F363" s="237"/>
      <c r="G363" s="237"/>
      <c r="H363" s="237"/>
      <c r="I363" s="238"/>
      <c r="P363" s="236"/>
      <c r="Q363" s="237"/>
      <c r="R363" s="237"/>
      <c r="S363" s="237"/>
      <c r="T363" s="237"/>
      <c r="U363" s="237"/>
      <c r="V363" s="238"/>
    </row>
    <row r="364" spans="1:24" ht="18.75" customHeight="1" thickTop="1">
      <c r="A364" s="235" t="s">
        <v>10</v>
      </c>
      <c r="B364" s="235"/>
      <c r="C364" s="235"/>
      <c r="D364" s="235"/>
      <c r="E364" s="235"/>
      <c r="F364" s="235"/>
      <c r="G364" s="235"/>
      <c r="H364" s="235"/>
      <c r="I364" s="235"/>
      <c r="J364" s="235"/>
      <c r="K364" s="235"/>
      <c r="N364" s="235" t="s">
        <v>10</v>
      </c>
      <c r="O364" s="235"/>
      <c r="P364" s="235"/>
      <c r="Q364" s="235"/>
      <c r="R364" s="235"/>
      <c r="S364" s="235"/>
      <c r="T364" s="235"/>
      <c r="U364" s="235"/>
      <c r="V364" s="235"/>
      <c r="W364" s="235"/>
      <c r="X364" s="235"/>
    </row>
    <row r="365" ht="3.75" customHeight="1" thickBot="1"/>
    <row r="366" spans="1:24" ht="27.75" customHeight="1" thickBot="1" thickTop="1">
      <c r="A366" s="236"/>
      <c r="B366" s="237"/>
      <c r="C366" s="237"/>
      <c r="D366" s="237"/>
      <c r="E366" s="237"/>
      <c r="F366" s="237"/>
      <c r="G366" s="237"/>
      <c r="H366" s="237"/>
      <c r="I366" s="237"/>
      <c r="J366" s="237"/>
      <c r="K366" s="238"/>
      <c r="L366" s="239">
        <v>16</v>
      </c>
      <c r="M366" s="240"/>
      <c r="N366" s="236"/>
      <c r="O366" s="237"/>
      <c r="P366" s="237"/>
      <c r="Q366" s="237"/>
      <c r="R366" s="237"/>
      <c r="S366" s="237"/>
      <c r="T366" s="237"/>
      <c r="U366" s="237"/>
      <c r="V366" s="237"/>
      <c r="W366" s="237"/>
      <c r="X366" s="238"/>
    </row>
    <row r="367" ht="5.25" customHeight="1" thickTop="1"/>
    <row r="368" spans="1:24" ht="20.25" customHeight="1" thickBot="1">
      <c r="A368" s="233" t="s">
        <v>11</v>
      </c>
      <c r="B368" s="233"/>
      <c r="C368" s="233"/>
      <c r="D368" s="233"/>
      <c r="E368" s="233"/>
      <c r="F368" s="233"/>
      <c r="G368" s="233"/>
      <c r="H368" s="233"/>
      <c r="I368" s="233"/>
      <c r="J368" s="233"/>
      <c r="K368" s="233"/>
      <c r="L368" s="233"/>
      <c r="M368" s="234"/>
      <c r="N368" s="234"/>
      <c r="O368" s="234"/>
      <c r="P368" s="234"/>
      <c r="Q368" s="234"/>
      <c r="R368" s="234"/>
      <c r="S368" s="234"/>
      <c r="T368" s="234"/>
      <c r="U368" s="234"/>
      <c r="V368" s="234"/>
      <c r="W368" s="234"/>
      <c r="X368" s="234"/>
    </row>
    <row r="369" spans="1:24" ht="18">
      <c r="A369" s="248" t="str">
        <f>TEAMS!$D$1</f>
        <v>CLUB NAME</v>
      </c>
      <c r="B369" s="248"/>
      <c r="C369" s="248"/>
      <c r="D369" s="248"/>
      <c r="E369" s="248"/>
      <c r="F369" s="248"/>
      <c r="G369" s="248"/>
      <c r="H369" s="248"/>
      <c r="I369" s="248"/>
      <c r="J369" s="248"/>
      <c r="K369" s="248"/>
      <c r="L369" s="248"/>
      <c r="M369" s="248"/>
      <c r="N369" s="248"/>
      <c r="O369" s="248"/>
      <c r="P369" s="248"/>
      <c r="Q369" s="248"/>
      <c r="R369" s="248"/>
      <c r="S369" s="248"/>
      <c r="T369" s="248"/>
      <c r="U369" s="248"/>
      <c r="V369" s="248"/>
      <c r="W369" s="248"/>
      <c r="X369" s="248"/>
    </row>
    <row r="370" ht="6" customHeight="1"/>
    <row r="371" spans="1:24" ht="15.75">
      <c r="A371" s="249" t="str">
        <f>TEAMS!$D$3</f>
        <v>Tuesday Mens Mufti.</v>
      </c>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row>
    <row r="372" ht="6" customHeight="1"/>
    <row r="373" spans="3:24" ht="15.75">
      <c r="C373" s="250" t="s">
        <v>2</v>
      </c>
      <c r="D373" s="250"/>
      <c r="E373" s="250"/>
      <c r="F373" s="250"/>
      <c r="G373" s="250"/>
      <c r="H373" s="3"/>
      <c r="I373" s="250" t="s">
        <v>1</v>
      </c>
      <c r="J373" s="250"/>
      <c r="K373" s="250"/>
      <c r="L373" s="250"/>
      <c r="M373" s="250"/>
      <c r="N373" s="250"/>
      <c r="O373" s="250"/>
      <c r="P373" s="250"/>
      <c r="Q373" s="250"/>
      <c r="R373" s="250"/>
      <c r="S373" s="250"/>
      <c r="T373" s="250"/>
      <c r="U373" s="250"/>
      <c r="V373" s="250"/>
      <c r="W373" s="250"/>
      <c r="X373" s="250"/>
    </row>
    <row r="374" ht="3" customHeight="1"/>
    <row r="375" spans="3:24" ht="21" customHeight="1" thickBot="1">
      <c r="C375" s="251">
        <f>TEAMS!$K$15</f>
        <v>0</v>
      </c>
      <c r="D375" s="252"/>
      <c r="E375" s="252"/>
      <c r="F375" s="252"/>
      <c r="G375" s="253"/>
      <c r="I375" s="254">
        <f>TEAMS!$D$2</f>
        <v>40609</v>
      </c>
      <c r="J375" s="255"/>
      <c r="K375" s="255"/>
      <c r="L375" s="255"/>
      <c r="M375" s="255"/>
      <c r="N375" s="255"/>
      <c r="O375" s="255"/>
      <c r="P375" s="255"/>
      <c r="Q375" s="255"/>
      <c r="R375" s="255"/>
      <c r="S375" s="255"/>
      <c r="T375" s="255"/>
      <c r="U375" s="255"/>
      <c r="V375" s="255"/>
      <c r="W375" s="255"/>
      <c r="X375" s="256"/>
    </row>
    <row r="376" ht="13.5" thickTop="1"/>
    <row r="377" spans="1:24" ht="20.25" customHeight="1" thickBot="1">
      <c r="A377" s="241">
        <f>TEAMS!$J$16</f>
        <v>0</v>
      </c>
      <c r="B377" s="242"/>
      <c r="C377" s="242"/>
      <c r="D377" s="242"/>
      <c r="E377" s="242"/>
      <c r="F377" s="242"/>
      <c r="G377" s="242"/>
      <c r="H377" s="242"/>
      <c r="I377" s="242"/>
      <c r="J377" s="242"/>
      <c r="K377" s="243"/>
      <c r="L377" s="244" t="s">
        <v>3</v>
      </c>
      <c r="M377" s="247"/>
      <c r="N377" s="241">
        <f>TEAMS!$L$16</f>
        <v>0</v>
      </c>
      <c r="O377" s="242"/>
      <c r="P377" s="242"/>
      <c r="Q377" s="242"/>
      <c r="R377" s="242"/>
      <c r="S377" s="242"/>
      <c r="T377" s="242"/>
      <c r="U377" s="242"/>
      <c r="V377" s="242"/>
      <c r="W377" s="242"/>
      <c r="X377" s="243"/>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41">
        <f>TEAMS!$J$17</f>
        <v>0</v>
      </c>
      <c r="B379" s="242"/>
      <c r="C379" s="242"/>
      <c r="D379" s="242"/>
      <c r="E379" s="242"/>
      <c r="F379" s="242"/>
      <c r="G379" s="242"/>
      <c r="H379" s="242"/>
      <c r="I379" s="242"/>
      <c r="J379" s="242"/>
      <c r="K379" s="243"/>
      <c r="L379" s="244" t="s">
        <v>4</v>
      </c>
      <c r="M379" s="247"/>
      <c r="N379" s="241">
        <f>TEAMS!$L$17</f>
        <v>0</v>
      </c>
      <c r="O379" s="242"/>
      <c r="P379" s="242"/>
      <c r="Q379" s="242"/>
      <c r="R379" s="242"/>
      <c r="S379" s="242"/>
      <c r="T379" s="242"/>
      <c r="U379" s="242"/>
      <c r="V379" s="242"/>
      <c r="W379" s="242"/>
      <c r="X379" s="243"/>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41">
        <f>TEAMS!$J$18</f>
        <v>0</v>
      </c>
      <c r="B381" s="242"/>
      <c r="C381" s="242"/>
      <c r="D381" s="242"/>
      <c r="E381" s="242"/>
      <c r="F381" s="242"/>
      <c r="G381" s="242"/>
      <c r="H381" s="242"/>
      <c r="I381" s="242"/>
      <c r="J381" s="242"/>
      <c r="K381" s="243"/>
      <c r="L381" s="244" t="s">
        <v>5</v>
      </c>
      <c r="M381" s="247"/>
      <c r="N381" s="241">
        <f>TEAMS!$L$18</f>
        <v>0</v>
      </c>
      <c r="O381" s="242"/>
      <c r="P381" s="242"/>
      <c r="Q381" s="242"/>
      <c r="R381" s="242"/>
      <c r="S381" s="242"/>
      <c r="T381" s="242"/>
      <c r="U381" s="242"/>
      <c r="V381" s="242"/>
      <c r="W381" s="242"/>
      <c r="X381" s="243"/>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41">
        <f>TEAMS!$J$19</f>
        <v>0</v>
      </c>
      <c r="B383" s="242"/>
      <c r="C383" s="242"/>
      <c r="D383" s="242"/>
      <c r="E383" s="242"/>
      <c r="F383" s="242"/>
      <c r="G383" s="242"/>
      <c r="H383" s="242"/>
      <c r="I383" s="242"/>
      <c r="J383" s="242"/>
      <c r="K383" s="243"/>
      <c r="L383" s="244" t="s">
        <v>6</v>
      </c>
      <c r="M383" s="245"/>
      <c r="N383" s="241">
        <f>TEAMS!$L$19</f>
        <v>0</v>
      </c>
      <c r="O383" s="242"/>
      <c r="P383" s="242"/>
      <c r="Q383" s="242"/>
      <c r="R383" s="242"/>
      <c r="S383" s="242"/>
      <c r="T383" s="242"/>
      <c r="U383" s="242"/>
      <c r="V383" s="242"/>
      <c r="W383" s="242"/>
      <c r="X383" s="243"/>
    </row>
    <row r="384" ht="5.25" customHeight="1" thickTop="1"/>
    <row r="385" spans="1:22" ht="15.75" customHeight="1" thickBot="1">
      <c r="A385" s="23">
        <v>1</v>
      </c>
      <c r="C385" s="246" t="s">
        <v>9</v>
      </c>
      <c r="D385" s="246"/>
      <c r="E385" s="246"/>
      <c r="F385" s="246"/>
      <c r="G385" s="246"/>
      <c r="H385" s="246"/>
      <c r="I385" s="246"/>
      <c r="P385" s="246" t="s">
        <v>9</v>
      </c>
      <c r="Q385" s="246"/>
      <c r="R385" s="246"/>
      <c r="S385" s="246"/>
      <c r="T385" s="246"/>
      <c r="U385" s="246"/>
      <c r="V385" s="246"/>
    </row>
    <row r="386" spans="3:22" ht="30" customHeight="1" thickBot="1" thickTop="1">
      <c r="C386" s="236"/>
      <c r="D386" s="237"/>
      <c r="E386" s="237"/>
      <c r="F386" s="237"/>
      <c r="G386" s="237"/>
      <c r="H386" s="237"/>
      <c r="I386" s="238"/>
      <c r="P386" s="236"/>
      <c r="Q386" s="237"/>
      <c r="R386" s="237"/>
      <c r="S386" s="237"/>
      <c r="T386" s="237"/>
      <c r="U386" s="237"/>
      <c r="V386" s="238"/>
    </row>
    <row r="387" spans="1:24" ht="18.75" customHeight="1" thickTop="1">
      <c r="A387" s="235" t="s">
        <v>10</v>
      </c>
      <c r="B387" s="235"/>
      <c r="C387" s="235"/>
      <c r="D387" s="235"/>
      <c r="E387" s="235"/>
      <c r="F387" s="235"/>
      <c r="G387" s="235"/>
      <c r="H387" s="235"/>
      <c r="I387" s="235"/>
      <c r="J387" s="235"/>
      <c r="K387" s="235"/>
      <c r="N387" s="235" t="s">
        <v>10</v>
      </c>
      <c r="O387" s="235"/>
      <c r="P387" s="235"/>
      <c r="Q387" s="235"/>
      <c r="R387" s="235"/>
      <c r="S387" s="235"/>
      <c r="T387" s="235"/>
      <c r="U387" s="235"/>
      <c r="V387" s="235"/>
      <c r="W387" s="235"/>
      <c r="X387" s="235"/>
    </row>
    <row r="388" ht="3.75" customHeight="1" thickBot="1"/>
    <row r="389" spans="1:24" ht="27.75" customHeight="1" thickBot="1" thickTop="1">
      <c r="A389" s="236"/>
      <c r="B389" s="237"/>
      <c r="C389" s="237"/>
      <c r="D389" s="237"/>
      <c r="E389" s="237"/>
      <c r="F389" s="237"/>
      <c r="G389" s="237"/>
      <c r="H389" s="237"/>
      <c r="I389" s="237"/>
      <c r="J389" s="237"/>
      <c r="K389" s="238"/>
      <c r="L389" s="239">
        <v>17</v>
      </c>
      <c r="M389" s="240"/>
      <c r="N389" s="236"/>
      <c r="O389" s="237"/>
      <c r="P389" s="237"/>
      <c r="Q389" s="237"/>
      <c r="R389" s="237"/>
      <c r="S389" s="237"/>
      <c r="T389" s="237"/>
      <c r="U389" s="237"/>
      <c r="V389" s="237"/>
      <c r="W389" s="237"/>
      <c r="X389" s="238"/>
    </row>
    <row r="390" ht="5.25" customHeight="1" thickTop="1"/>
    <row r="391" spans="1:24" ht="20.25" customHeight="1" thickBot="1">
      <c r="A391" s="233" t="s">
        <v>11</v>
      </c>
      <c r="B391" s="233"/>
      <c r="C391" s="233"/>
      <c r="D391" s="233"/>
      <c r="E391" s="233"/>
      <c r="F391" s="233"/>
      <c r="G391" s="233"/>
      <c r="H391" s="233"/>
      <c r="I391" s="233"/>
      <c r="J391" s="233"/>
      <c r="K391" s="233"/>
      <c r="L391" s="233"/>
      <c r="M391" s="234"/>
      <c r="N391" s="234"/>
      <c r="O391" s="234"/>
      <c r="P391" s="234"/>
      <c r="Q391" s="234"/>
      <c r="R391" s="234"/>
      <c r="S391" s="234"/>
      <c r="T391" s="234"/>
      <c r="U391" s="234"/>
      <c r="V391" s="234"/>
      <c r="W391" s="234"/>
      <c r="X391" s="234"/>
    </row>
    <row r="392" spans="1:24" ht="18">
      <c r="A392" s="248" t="str">
        <f>TEAMS!$D$1</f>
        <v>CLUB NAME</v>
      </c>
      <c r="B392" s="248"/>
      <c r="C392" s="248"/>
      <c r="D392" s="248"/>
      <c r="E392" s="248"/>
      <c r="F392" s="248"/>
      <c r="G392" s="248"/>
      <c r="H392" s="248"/>
      <c r="I392" s="248"/>
      <c r="J392" s="248"/>
      <c r="K392" s="248"/>
      <c r="L392" s="248"/>
      <c r="M392" s="248"/>
      <c r="N392" s="248"/>
      <c r="O392" s="248"/>
      <c r="P392" s="248"/>
      <c r="Q392" s="248"/>
      <c r="R392" s="248"/>
      <c r="S392" s="248"/>
      <c r="T392" s="248"/>
      <c r="U392" s="248"/>
      <c r="V392" s="248"/>
      <c r="W392" s="248"/>
      <c r="X392" s="248"/>
    </row>
    <row r="393" ht="6" customHeight="1"/>
    <row r="394" spans="1:24" ht="15.75">
      <c r="A394" s="249" t="str">
        <f>TEAMS!$D$3</f>
        <v>Tuesday Mens Mufti.</v>
      </c>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row>
    <row r="395" ht="6" customHeight="1"/>
    <row r="396" spans="3:24" ht="15.75">
      <c r="C396" s="250" t="s">
        <v>2</v>
      </c>
      <c r="D396" s="250"/>
      <c r="E396" s="250"/>
      <c r="F396" s="250"/>
      <c r="G396" s="250"/>
      <c r="H396" s="3"/>
      <c r="I396" s="250" t="s">
        <v>1</v>
      </c>
      <c r="J396" s="250"/>
      <c r="K396" s="250"/>
      <c r="L396" s="250"/>
      <c r="M396" s="250"/>
      <c r="N396" s="250"/>
      <c r="O396" s="250"/>
      <c r="P396" s="250"/>
      <c r="Q396" s="250"/>
      <c r="R396" s="250"/>
      <c r="S396" s="250"/>
      <c r="T396" s="250"/>
      <c r="U396" s="250"/>
      <c r="V396" s="250"/>
      <c r="W396" s="250"/>
      <c r="X396" s="250"/>
    </row>
    <row r="397" ht="3" customHeight="1"/>
    <row r="398" spans="3:24" ht="21" customHeight="1" thickBot="1">
      <c r="C398" s="251">
        <f>TEAMS!$K$20</f>
        <v>0</v>
      </c>
      <c r="D398" s="252"/>
      <c r="E398" s="252"/>
      <c r="F398" s="252"/>
      <c r="G398" s="253"/>
      <c r="I398" s="254">
        <f>TEAMS!$D$2</f>
        <v>40609</v>
      </c>
      <c r="J398" s="255"/>
      <c r="K398" s="255"/>
      <c r="L398" s="255"/>
      <c r="M398" s="255"/>
      <c r="N398" s="255"/>
      <c r="O398" s="255"/>
      <c r="P398" s="255"/>
      <c r="Q398" s="255"/>
      <c r="R398" s="255"/>
      <c r="S398" s="255"/>
      <c r="T398" s="255"/>
      <c r="U398" s="255"/>
      <c r="V398" s="255"/>
      <c r="W398" s="255"/>
      <c r="X398" s="256"/>
    </row>
    <row r="399" ht="13.5" thickTop="1"/>
    <row r="400" spans="1:24" ht="20.25" customHeight="1" thickBot="1">
      <c r="A400" s="241">
        <f>TEAMS!$J$21</f>
        <v>0</v>
      </c>
      <c r="B400" s="242"/>
      <c r="C400" s="242"/>
      <c r="D400" s="242"/>
      <c r="E400" s="242"/>
      <c r="F400" s="242"/>
      <c r="G400" s="242"/>
      <c r="H400" s="242"/>
      <c r="I400" s="242"/>
      <c r="J400" s="242"/>
      <c r="K400" s="243"/>
      <c r="L400" s="244" t="s">
        <v>3</v>
      </c>
      <c r="M400" s="247"/>
      <c r="N400" s="241">
        <f>TEAMS!$L$21</f>
        <v>0</v>
      </c>
      <c r="O400" s="242"/>
      <c r="P400" s="242"/>
      <c r="Q400" s="242"/>
      <c r="R400" s="242"/>
      <c r="S400" s="242"/>
      <c r="T400" s="242"/>
      <c r="U400" s="242"/>
      <c r="V400" s="242"/>
      <c r="W400" s="242"/>
      <c r="X400" s="243"/>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41">
        <f>TEAMS!$J$22</f>
        <v>0</v>
      </c>
      <c r="B402" s="242"/>
      <c r="C402" s="242"/>
      <c r="D402" s="242"/>
      <c r="E402" s="242"/>
      <c r="F402" s="242"/>
      <c r="G402" s="242"/>
      <c r="H402" s="242"/>
      <c r="I402" s="242"/>
      <c r="J402" s="242"/>
      <c r="K402" s="243"/>
      <c r="L402" s="244" t="s">
        <v>4</v>
      </c>
      <c r="M402" s="247"/>
      <c r="N402" s="241">
        <f>TEAMS!$L$22</f>
        <v>0</v>
      </c>
      <c r="O402" s="242"/>
      <c r="P402" s="242"/>
      <c r="Q402" s="242"/>
      <c r="R402" s="242"/>
      <c r="S402" s="242"/>
      <c r="T402" s="242"/>
      <c r="U402" s="242"/>
      <c r="V402" s="242"/>
      <c r="W402" s="242"/>
      <c r="X402" s="243"/>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41">
        <f>TEAMS!$J$23</f>
        <v>0</v>
      </c>
      <c r="B404" s="242"/>
      <c r="C404" s="242"/>
      <c r="D404" s="242"/>
      <c r="E404" s="242"/>
      <c r="F404" s="242"/>
      <c r="G404" s="242"/>
      <c r="H404" s="242"/>
      <c r="I404" s="242"/>
      <c r="J404" s="242"/>
      <c r="K404" s="243"/>
      <c r="L404" s="244" t="s">
        <v>5</v>
      </c>
      <c r="M404" s="247"/>
      <c r="N404" s="241">
        <f>TEAMS!$L$23</f>
        <v>0</v>
      </c>
      <c r="O404" s="242"/>
      <c r="P404" s="242"/>
      <c r="Q404" s="242"/>
      <c r="R404" s="242"/>
      <c r="S404" s="242"/>
      <c r="T404" s="242"/>
      <c r="U404" s="242"/>
      <c r="V404" s="242"/>
      <c r="W404" s="242"/>
      <c r="X404" s="243"/>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41">
        <f>TEAMS!$J$24</f>
        <v>0</v>
      </c>
      <c r="B406" s="242"/>
      <c r="C406" s="242"/>
      <c r="D406" s="242"/>
      <c r="E406" s="242"/>
      <c r="F406" s="242"/>
      <c r="G406" s="242"/>
      <c r="H406" s="242"/>
      <c r="I406" s="242"/>
      <c r="J406" s="242"/>
      <c r="K406" s="243"/>
      <c r="L406" s="244" t="s">
        <v>6</v>
      </c>
      <c r="M406" s="245"/>
      <c r="N406" s="241">
        <f>TEAMS!$L$24</f>
        <v>0</v>
      </c>
      <c r="O406" s="242"/>
      <c r="P406" s="242"/>
      <c r="Q406" s="242"/>
      <c r="R406" s="242"/>
      <c r="S406" s="242"/>
      <c r="T406" s="242"/>
      <c r="U406" s="242"/>
      <c r="V406" s="242"/>
      <c r="W406" s="242"/>
      <c r="X406" s="243"/>
    </row>
    <row r="407" ht="5.25" customHeight="1" thickTop="1"/>
    <row r="408" spans="1:22" ht="15.75" customHeight="1" thickBot="1">
      <c r="A408" s="23">
        <v>1</v>
      </c>
      <c r="C408" s="246" t="s">
        <v>9</v>
      </c>
      <c r="D408" s="246"/>
      <c r="E408" s="246"/>
      <c r="F408" s="246"/>
      <c r="G408" s="246"/>
      <c r="H408" s="246"/>
      <c r="I408" s="246"/>
      <c r="P408" s="246" t="s">
        <v>9</v>
      </c>
      <c r="Q408" s="246"/>
      <c r="R408" s="246"/>
      <c r="S408" s="246"/>
      <c r="T408" s="246"/>
      <c r="U408" s="246"/>
      <c r="V408" s="246"/>
    </row>
    <row r="409" spans="3:22" ht="30" customHeight="1" thickBot="1" thickTop="1">
      <c r="C409" s="236"/>
      <c r="D409" s="237"/>
      <c r="E409" s="237"/>
      <c r="F409" s="237"/>
      <c r="G409" s="237"/>
      <c r="H409" s="237"/>
      <c r="I409" s="238"/>
      <c r="P409" s="236"/>
      <c r="Q409" s="237"/>
      <c r="R409" s="237"/>
      <c r="S409" s="237"/>
      <c r="T409" s="237"/>
      <c r="U409" s="237"/>
      <c r="V409" s="238"/>
    </row>
    <row r="410" spans="1:24" ht="18.75" customHeight="1" thickTop="1">
      <c r="A410" s="235" t="s">
        <v>10</v>
      </c>
      <c r="B410" s="235"/>
      <c r="C410" s="235"/>
      <c r="D410" s="235"/>
      <c r="E410" s="235"/>
      <c r="F410" s="235"/>
      <c r="G410" s="235"/>
      <c r="H410" s="235"/>
      <c r="I410" s="235"/>
      <c r="J410" s="235"/>
      <c r="K410" s="235"/>
      <c r="N410" s="235" t="s">
        <v>10</v>
      </c>
      <c r="O410" s="235"/>
      <c r="P410" s="235"/>
      <c r="Q410" s="235"/>
      <c r="R410" s="235"/>
      <c r="S410" s="235"/>
      <c r="T410" s="235"/>
      <c r="U410" s="235"/>
      <c r="V410" s="235"/>
      <c r="W410" s="235"/>
      <c r="X410" s="235"/>
    </row>
    <row r="411" ht="3.75" customHeight="1" thickBot="1"/>
    <row r="412" spans="1:24" ht="27.75" customHeight="1" thickBot="1" thickTop="1">
      <c r="A412" s="236"/>
      <c r="B412" s="237"/>
      <c r="C412" s="237"/>
      <c r="D412" s="237"/>
      <c r="E412" s="237"/>
      <c r="F412" s="237"/>
      <c r="G412" s="237"/>
      <c r="H412" s="237"/>
      <c r="I412" s="237"/>
      <c r="J412" s="237"/>
      <c r="K412" s="238"/>
      <c r="L412" s="239">
        <v>18</v>
      </c>
      <c r="M412" s="240"/>
      <c r="N412" s="236"/>
      <c r="O412" s="237"/>
      <c r="P412" s="237"/>
      <c r="Q412" s="237"/>
      <c r="R412" s="237"/>
      <c r="S412" s="237"/>
      <c r="T412" s="237"/>
      <c r="U412" s="237"/>
      <c r="V412" s="237"/>
      <c r="W412" s="237"/>
      <c r="X412" s="238"/>
    </row>
    <row r="413" ht="5.25" customHeight="1" thickTop="1"/>
    <row r="414" spans="1:24" ht="20.25" customHeight="1" thickBot="1">
      <c r="A414" s="233" t="s">
        <v>11</v>
      </c>
      <c r="B414" s="233"/>
      <c r="C414" s="233"/>
      <c r="D414" s="233"/>
      <c r="E414" s="233"/>
      <c r="F414" s="233"/>
      <c r="G414" s="233"/>
      <c r="H414" s="233"/>
      <c r="I414" s="233"/>
      <c r="J414" s="233"/>
      <c r="K414" s="233"/>
      <c r="L414" s="233"/>
      <c r="M414" s="234"/>
      <c r="N414" s="234"/>
      <c r="O414" s="234"/>
      <c r="P414" s="234"/>
      <c r="Q414" s="234"/>
      <c r="R414" s="234"/>
      <c r="S414" s="234"/>
      <c r="T414" s="234"/>
      <c r="U414" s="234"/>
      <c r="V414" s="234"/>
      <c r="W414" s="234"/>
      <c r="X414" s="234"/>
    </row>
    <row r="415" spans="1:24" ht="18">
      <c r="A415" s="248" t="str">
        <f>TEAMS!$D$1</f>
        <v>CLUB NAME</v>
      </c>
      <c r="B415" s="248"/>
      <c r="C415" s="248"/>
      <c r="D415" s="248"/>
      <c r="E415" s="248"/>
      <c r="F415" s="248"/>
      <c r="G415" s="248"/>
      <c r="H415" s="248"/>
      <c r="I415" s="248"/>
      <c r="J415" s="248"/>
      <c r="K415" s="248"/>
      <c r="L415" s="248"/>
      <c r="M415" s="248"/>
      <c r="N415" s="248"/>
      <c r="O415" s="248"/>
      <c r="P415" s="248"/>
      <c r="Q415" s="248"/>
      <c r="R415" s="248"/>
      <c r="S415" s="248"/>
      <c r="T415" s="248"/>
      <c r="U415" s="248"/>
      <c r="V415" s="248"/>
      <c r="W415" s="248"/>
      <c r="X415" s="248"/>
    </row>
    <row r="416" ht="6" customHeight="1"/>
    <row r="417" spans="1:24" ht="15.75">
      <c r="A417" s="249" t="str">
        <f>TEAMS!$D$3</f>
        <v>Tuesday Mens Mufti.</v>
      </c>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row>
    <row r="418" ht="6" customHeight="1"/>
    <row r="419" spans="3:24" ht="15.75">
      <c r="C419" s="250" t="s">
        <v>2</v>
      </c>
      <c r="D419" s="250"/>
      <c r="E419" s="250"/>
      <c r="F419" s="250"/>
      <c r="G419" s="250"/>
      <c r="H419" s="3"/>
      <c r="I419" s="250" t="s">
        <v>1</v>
      </c>
      <c r="J419" s="250"/>
      <c r="K419" s="250"/>
      <c r="L419" s="250"/>
      <c r="M419" s="250"/>
      <c r="N419" s="250"/>
      <c r="O419" s="250"/>
      <c r="P419" s="250"/>
      <c r="Q419" s="250"/>
      <c r="R419" s="250"/>
      <c r="S419" s="250"/>
      <c r="T419" s="250"/>
      <c r="U419" s="250"/>
      <c r="V419" s="250"/>
      <c r="W419" s="250"/>
      <c r="X419" s="250"/>
    </row>
    <row r="420" ht="3" customHeight="1"/>
    <row r="421" spans="3:24" ht="21" customHeight="1" thickBot="1">
      <c r="C421" s="251">
        <f>TEAMS!$K$25</f>
        <v>0</v>
      </c>
      <c r="D421" s="252"/>
      <c r="E421" s="252"/>
      <c r="F421" s="252"/>
      <c r="G421" s="253"/>
      <c r="I421" s="254">
        <f>TEAMS!$D$2</f>
        <v>40609</v>
      </c>
      <c r="J421" s="255"/>
      <c r="K421" s="255"/>
      <c r="L421" s="255"/>
      <c r="M421" s="255"/>
      <c r="N421" s="255"/>
      <c r="O421" s="255"/>
      <c r="P421" s="255"/>
      <c r="Q421" s="255"/>
      <c r="R421" s="255"/>
      <c r="S421" s="255"/>
      <c r="T421" s="255"/>
      <c r="U421" s="255"/>
      <c r="V421" s="255"/>
      <c r="W421" s="255"/>
      <c r="X421" s="256"/>
    </row>
    <row r="422" ht="13.5" thickTop="1"/>
    <row r="423" spans="1:24" ht="20.25" customHeight="1" thickBot="1">
      <c r="A423" s="241">
        <f>TEAMS!$J$26</f>
        <v>0</v>
      </c>
      <c r="B423" s="242"/>
      <c r="C423" s="242"/>
      <c r="D423" s="242"/>
      <c r="E423" s="242"/>
      <c r="F423" s="242"/>
      <c r="G423" s="242"/>
      <c r="H423" s="242"/>
      <c r="I423" s="242"/>
      <c r="J423" s="242"/>
      <c r="K423" s="243"/>
      <c r="L423" s="244" t="s">
        <v>3</v>
      </c>
      <c r="M423" s="247"/>
      <c r="N423" s="241">
        <f>TEAMS!$L$26</f>
        <v>0</v>
      </c>
      <c r="O423" s="242"/>
      <c r="P423" s="242"/>
      <c r="Q423" s="242"/>
      <c r="R423" s="242"/>
      <c r="S423" s="242"/>
      <c r="T423" s="242"/>
      <c r="U423" s="242"/>
      <c r="V423" s="242"/>
      <c r="W423" s="242"/>
      <c r="X423" s="243"/>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41">
        <f>TEAMS!$J$27</f>
        <v>0</v>
      </c>
      <c r="B425" s="242"/>
      <c r="C425" s="242"/>
      <c r="D425" s="242"/>
      <c r="E425" s="242"/>
      <c r="F425" s="242"/>
      <c r="G425" s="242"/>
      <c r="H425" s="242"/>
      <c r="I425" s="242"/>
      <c r="J425" s="242"/>
      <c r="K425" s="243"/>
      <c r="L425" s="244" t="s">
        <v>4</v>
      </c>
      <c r="M425" s="247"/>
      <c r="N425" s="241">
        <f>TEAMS!$L$27</f>
        <v>0</v>
      </c>
      <c r="O425" s="242"/>
      <c r="P425" s="242"/>
      <c r="Q425" s="242"/>
      <c r="R425" s="242"/>
      <c r="S425" s="242"/>
      <c r="T425" s="242"/>
      <c r="U425" s="242"/>
      <c r="V425" s="242"/>
      <c r="W425" s="242"/>
      <c r="X425" s="243"/>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41">
        <f>TEAMS!$J$28</f>
        <v>0</v>
      </c>
      <c r="B427" s="242"/>
      <c r="C427" s="242"/>
      <c r="D427" s="242"/>
      <c r="E427" s="242"/>
      <c r="F427" s="242"/>
      <c r="G427" s="242"/>
      <c r="H427" s="242"/>
      <c r="I427" s="242"/>
      <c r="J427" s="242"/>
      <c r="K427" s="243"/>
      <c r="L427" s="244" t="s">
        <v>5</v>
      </c>
      <c r="M427" s="247"/>
      <c r="N427" s="241">
        <f>TEAMS!$L$28</f>
        <v>0</v>
      </c>
      <c r="O427" s="242"/>
      <c r="P427" s="242"/>
      <c r="Q427" s="242"/>
      <c r="R427" s="242"/>
      <c r="S427" s="242"/>
      <c r="T427" s="242"/>
      <c r="U427" s="242"/>
      <c r="V427" s="242"/>
      <c r="W427" s="242"/>
      <c r="X427" s="243"/>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41">
        <f>TEAMS!$J$29</f>
        <v>0</v>
      </c>
      <c r="B429" s="242"/>
      <c r="C429" s="242"/>
      <c r="D429" s="242"/>
      <c r="E429" s="242"/>
      <c r="F429" s="242"/>
      <c r="G429" s="242"/>
      <c r="H429" s="242"/>
      <c r="I429" s="242"/>
      <c r="J429" s="242"/>
      <c r="K429" s="243"/>
      <c r="L429" s="244" t="s">
        <v>6</v>
      </c>
      <c r="M429" s="245"/>
      <c r="N429" s="241">
        <f>TEAMS!$L$29</f>
        <v>0</v>
      </c>
      <c r="O429" s="242"/>
      <c r="P429" s="242"/>
      <c r="Q429" s="242"/>
      <c r="R429" s="242"/>
      <c r="S429" s="242"/>
      <c r="T429" s="242"/>
      <c r="U429" s="242"/>
      <c r="V429" s="242"/>
      <c r="W429" s="242"/>
      <c r="X429" s="243"/>
    </row>
    <row r="430" ht="5.25" customHeight="1" thickTop="1"/>
    <row r="431" spans="1:22" ht="15.75" customHeight="1" thickBot="1">
      <c r="A431" s="23">
        <v>1</v>
      </c>
      <c r="C431" s="246" t="s">
        <v>9</v>
      </c>
      <c r="D431" s="246"/>
      <c r="E431" s="246"/>
      <c r="F431" s="246"/>
      <c r="G431" s="246"/>
      <c r="H431" s="246"/>
      <c r="I431" s="246"/>
      <c r="P431" s="246" t="s">
        <v>9</v>
      </c>
      <c r="Q431" s="246"/>
      <c r="R431" s="246"/>
      <c r="S431" s="246"/>
      <c r="T431" s="246"/>
      <c r="U431" s="246"/>
      <c r="V431" s="246"/>
    </row>
    <row r="432" spans="3:22" ht="30" customHeight="1" thickBot="1" thickTop="1">
      <c r="C432" s="236"/>
      <c r="D432" s="237"/>
      <c r="E432" s="237"/>
      <c r="F432" s="237"/>
      <c r="G432" s="237"/>
      <c r="H432" s="237"/>
      <c r="I432" s="238"/>
      <c r="P432" s="236"/>
      <c r="Q432" s="237"/>
      <c r="R432" s="237"/>
      <c r="S432" s="237"/>
      <c r="T432" s="237"/>
      <c r="U432" s="237"/>
      <c r="V432" s="238"/>
    </row>
    <row r="433" spans="1:24" ht="18.75" customHeight="1" thickTop="1">
      <c r="A433" s="235" t="s">
        <v>10</v>
      </c>
      <c r="B433" s="235"/>
      <c r="C433" s="235"/>
      <c r="D433" s="235"/>
      <c r="E433" s="235"/>
      <c r="F433" s="235"/>
      <c r="G433" s="235"/>
      <c r="H433" s="235"/>
      <c r="I433" s="235"/>
      <c r="J433" s="235"/>
      <c r="K433" s="235"/>
      <c r="N433" s="235" t="s">
        <v>10</v>
      </c>
      <c r="O433" s="235"/>
      <c r="P433" s="235"/>
      <c r="Q433" s="235"/>
      <c r="R433" s="235"/>
      <c r="S433" s="235"/>
      <c r="T433" s="235"/>
      <c r="U433" s="235"/>
      <c r="V433" s="235"/>
      <c r="W433" s="235"/>
      <c r="X433" s="235"/>
    </row>
    <row r="434" ht="3.75" customHeight="1" thickBot="1"/>
    <row r="435" spans="1:24" ht="27.75" customHeight="1" thickBot="1" thickTop="1">
      <c r="A435" s="236"/>
      <c r="B435" s="237"/>
      <c r="C435" s="237"/>
      <c r="D435" s="237"/>
      <c r="E435" s="237"/>
      <c r="F435" s="237"/>
      <c r="G435" s="237"/>
      <c r="H435" s="237"/>
      <c r="I435" s="237"/>
      <c r="J435" s="237"/>
      <c r="K435" s="238"/>
      <c r="L435" s="239">
        <v>19</v>
      </c>
      <c r="M435" s="240"/>
      <c r="N435" s="236"/>
      <c r="O435" s="237"/>
      <c r="P435" s="237"/>
      <c r="Q435" s="237"/>
      <c r="R435" s="237"/>
      <c r="S435" s="237"/>
      <c r="T435" s="237"/>
      <c r="U435" s="237"/>
      <c r="V435" s="237"/>
      <c r="W435" s="237"/>
      <c r="X435" s="238"/>
    </row>
    <row r="436" ht="5.25" customHeight="1" thickTop="1"/>
    <row r="437" spans="1:24" ht="20.25" customHeight="1" thickBot="1">
      <c r="A437" s="233" t="s">
        <v>11</v>
      </c>
      <c r="B437" s="233"/>
      <c r="C437" s="233"/>
      <c r="D437" s="233"/>
      <c r="E437" s="233"/>
      <c r="F437" s="233"/>
      <c r="G437" s="233"/>
      <c r="H437" s="233"/>
      <c r="I437" s="233"/>
      <c r="J437" s="233"/>
      <c r="K437" s="233"/>
      <c r="L437" s="233"/>
      <c r="M437" s="234"/>
      <c r="N437" s="234"/>
      <c r="O437" s="234"/>
      <c r="P437" s="234"/>
      <c r="Q437" s="234"/>
      <c r="R437" s="234"/>
      <c r="S437" s="234"/>
      <c r="T437" s="234"/>
      <c r="U437" s="234"/>
      <c r="V437" s="234"/>
      <c r="W437" s="234"/>
      <c r="X437" s="234"/>
    </row>
    <row r="438" spans="1:24" ht="18">
      <c r="A438" s="248" t="str">
        <f>TEAMS!$D$1</f>
        <v>CLUB NAME</v>
      </c>
      <c r="B438" s="248"/>
      <c r="C438" s="248"/>
      <c r="D438" s="248"/>
      <c r="E438" s="248"/>
      <c r="F438" s="248"/>
      <c r="G438" s="248"/>
      <c r="H438" s="248"/>
      <c r="I438" s="248"/>
      <c r="J438" s="248"/>
      <c r="K438" s="248"/>
      <c r="L438" s="248"/>
      <c r="M438" s="248"/>
      <c r="N438" s="248"/>
      <c r="O438" s="248"/>
      <c r="P438" s="248"/>
      <c r="Q438" s="248"/>
      <c r="R438" s="248"/>
      <c r="S438" s="248"/>
      <c r="T438" s="248"/>
      <c r="U438" s="248"/>
      <c r="V438" s="248"/>
      <c r="W438" s="248"/>
      <c r="X438" s="248"/>
    </row>
    <row r="439" ht="6" customHeight="1"/>
    <row r="440" spans="1:24" ht="15.75">
      <c r="A440" s="249" t="str">
        <f>TEAMS!$D$3</f>
        <v>Tuesday Mens Mufti.</v>
      </c>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row>
    <row r="441" ht="6" customHeight="1"/>
    <row r="442" spans="3:24" ht="15.75">
      <c r="C442" s="250" t="s">
        <v>2</v>
      </c>
      <c r="D442" s="250"/>
      <c r="E442" s="250"/>
      <c r="F442" s="250"/>
      <c r="G442" s="250"/>
      <c r="H442" s="3"/>
      <c r="I442" s="250" t="s">
        <v>1</v>
      </c>
      <c r="J442" s="250"/>
      <c r="K442" s="250"/>
      <c r="L442" s="250"/>
      <c r="M442" s="250"/>
      <c r="N442" s="250"/>
      <c r="O442" s="250"/>
      <c r="P442" s="250"/>
      <c r="Q442" s="250"/>
      <c r="R442" s="250"/>
      <c r="S442" s="250"/>
      <c r="T442" s="250"/>
      <c r="U442" s="250"/>
      <c r="V442" s="250"/>
      <c r="W442" s="250"/>
      <c r="X442" s="250"/>
    </row>
    <row r="443" ht="3" customHeight="1"/>
    <row r="444" spans="3:24" ht="21" customHeight="1" thickBot="1">
      <c r="C444" s="251">
        <f>TEAMS!$K$30</f>
        <v>0</v>
      </c>
      <c r="D444" s="252"/>
      <c r="E444" s="252"/>
      <c r="F444" s="252"/>
      <c r="G444" s="253"/>
      <c r="I444" s="254">
        <f>TEAMS!$D$2</f>
        <v>40609</v>
      </c>
      <c r="J444" s="255"/>
      <c r="K444" s="255"/>
      <c r="L444" s="255"/>
      <c r="M444" s="255"/>
      <c r="N444" s="255"/>
      <c r="O444" s="255"/>
      <c r="P444" s="255"/>
      <c r="Q444" s="255"/>
      <c r="R444" s="255"/>
      <c r="S444" s="255"/>
      <c r="T444" s="255"/>
      <c r="U444" s="255"/>
      <c r="V444" s="255"/>
      <c r="W444" s="255"/>
      <c r="X444" s="256"/>
    </row>
    <row r="445" ht="13.5" thickTop="1"/>
    <row r="446" spans="1:24" ht="20.25" customHeight="1" thickBot="1">
      <c r="A446" s="241">
        <f>TEAMS!$J$31</f>
        <v>0</v>
      </c>
      <c r="B446" s="242"/>
      <c r="C446" s="242"/>
      <c r="D446" s="242"/>
      <c r="E446" s="242"/>
      <c r="F446" s="242"/>
      <c r="G446" s="242"/>
      <c r="H446" s="242"/>
      <c r="I446" s="242"/>
      <c r="J446" s="242"/>
      <c r="K446" s="243"/>
      <c r="L446" s="244" t="s">
        <v>3</v>
      </c>
      <c r="M446" s="247"/>
      <c r="N446" s="241">
        <f>TEAMS!$L$31</f>
        <v>0</v>
      </c>
      <c r="O446" s="242"/>
      <c r="P446" s="242"/>
      <c r="Q446" s="242"/>
      <c r="R446" s="242"/>
      <c r="S446" s="242"/>
      <c r="T446" s="242"/>
      <c r="U446" s="242"/>
      <c r="V446" s="242"/>
      <c r="W446" s="242"/>
      <c r="X446" s="243"/>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41">
        <f>TEAMS!$J$32</f>
        <v>0</v>
      </c>
      <c r="B448" s="242"/>
      <c r="C448" s="242"/>
      <c r="D448" s="242"/>
      <c r="E448" s="242"/>
      <c r="F448" s="242"/>
      <c r="G448" s="242"/>
      <c r="H448" s="242"/>
      <c r="I448" s="242"/>
      <c r="J448" s="242"/>
      <c r="K448" s="243"/>
      <c r="L448" s="244" t="s">
        <v>4</v>
      </c>
      <c r="M448" s="247"/>
      <c r="N448" s="241">
        <f>TEAMS!$L$32</f>
        <v>0</v>
      </c>
      <c r="O448" s="242"/>
      <c r="P448" s="242"/>
      <c r="Q448" s="242"/>
      <c r="R448" s="242"/>
      <c r="S448" s="242"/>
      <c r="T448" s="242"/>
      <c r="U448" s="242"/>
      <c r="V448" s="242"/>
      <c r="W448" s="242"/>
      <c r="X448" s="243"/>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41">
        <f>TEAMS!$J$33</f>
        <v>0</v>
      </c>
      <c r="B450" s="242"/>
      <c r="C450" s="242"/>
      <c r="D450" s="242"/>
      <c r="E450" s="242"/>
      <c r="F450" s="242"/>
      <c r="G450" s="242"/>
      <c r="H450" s="242"/>
      <c r="I450" s="242"/>
      <c r="J450" s="242"/>
      <c r="K450" s="243"/>
      <c r="L450" s="244" t="s">
        <v>5</v>
      </c>
      <c r="M450" s="247"/>
      <c r="N450" s="241">
        <f>TEAMS!$L$33</f>
        <v>0</v>
      </c>
      <c r="O450" s="242"/>
      <c r="P450" s="242"/>
      <c r="Q450" s="242"/>
      <c r="R450" s="242"/>
      <c r="S450" s="242"/>
      <c r="T450" s="242"/>
      <c r="U450" s="242"/>
      <c r="V450" s="242"/>
      <c r="W450" s="242"/>
      <c r="X450" s="243"/>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41">
        <f>TEAMS!$J$34</f>
        <v>0</v>
      </c>
      <c r="B452" s="242"/>
      <c r="C452" s="242"/>
      <c r="D452" s="242"/>
      <c r="E452" s="242"/>
      <c r="F452" s="242"/>
      <c r="G452" s="242"/>
      <c r="H452" s="242"/>
      <c r="I452" s="242"/>
      <c r="J452" s="242"/>
      <c r="K452" s="243"/>
      <c r="L452" s="244" t="s">
        <v>6</v>
      </c>
      <c r="M452" s="245"/>
      <c r="N452" s="241">
        <f>TEAMS!$L$34</f>
        <v>0</v>
      </c>
      <c r="O452" s="242"/>
      <c r="P452" s="242"/>
      <c r="Q452" s="242"/>
      <c r="R452" s="242"/>
      <c r="S452" s="242"/>
      <c r="T452" s="242"/>
      <c r="U452" s="242"/>
      <c r="V452" s="242"/>
      <c r="W452" s="242"/>
      <c r="X452" s="243"/>
    </row>
    <row r="453" ht="5.25" customHeight="1" thickTop="1"/>
    <row r="454" spans="1:22" ht="15.75" customHeight="1" thickBot="1">
      <c r="A454" s="23">
        <v>1</v>
      </c>
      <c r="C454" s="246" t="s">
        <v>9</v>
      </c>
      <c r="D454" s="246"/>
      <c r="E454" s="246"/>
      <c r="F454" s="246"/>
      <c r="G454" s="246"/>
      <c r="H454" s="246"/>
      <c r="I454" s="246"/>
      <c r="P454" s="246" t="s">
        <v>9</v>
      </c>
      <c r="Q454" s="246"/>
      <c r="R454" s="246"/>
      <c r="S454" s="246"/>
      <c r="T454" s="246"/>
      <c r="U454" s="246"/>
      <c r="V454" s="246"/>
    </row>
    <row r="455" spans="3:22" ht="30" customHeight="1" thickBot="1" thickTop="1">
      <c r="C455" s="236"/>
      <c r="D455" s="237"/>
      <c r="E455" s="237"/>
      <c r="F455" s="237"/>
      <c r="G455" s="237"/>
      <c r="H455" s="237"/>
      <c r="I455" s="238"/>
      <c r="P455" s="236"/>
      <c r="Q455" s="237"/>
      <c r="R455" s="237"/>
      <c r="S455" s="237"/>
      <c r="T455" s="237"/>
      <c r="U455" s="237"/>
      <c r="V455" s="238"/>
    </row>
    <row r="456" spans="1:24" ht="18.75" customHeight="1" thickTop="1">
      <c r="A456" s="235" t="s">
        <v>10</v>
      </c>
      <c r="B456" s="235"/>
      <c r="C456" s="235"/>
      <c r="D456" s="235"/>
      <c r="E456" s="235"/>
      <c r="F456" s="235"/>
      <c r="G456" s="235"/>
      <c r="H456" s="235"/>
      <c r="I456" s="235"/>
      <c r="J456" s="235"/>
      <c r="K456" s="235"/>
      <c r="N456" s="235" t="s">
        <v>10</v>
      </c>
      <c r="O456" s="235"/>
      <c r="P456" s="235"/>
      <c r="Q456" s="235"/>
      <c r="R456" s="235"/>
      <c r="S456" s="235"/>
      <c r="T456" s="235"/>
      <c r="U456" s="235"/>
      <c r="V456" s="235"/>
      <c r="W456" s="235"/>
      <c r="X456" s="235"/>
    </row>
    <row r="457" ht="3.75" customHeight="1" thickBot="1"/>
    <row r="458" spans="1:24" ht="27.75" customHeight="1" thickBot="1" thickTop="1">
      <c r="A458" s="236"/>
      <c r="B458" s="237"/>
      <c r="C458" s="237"/>
      <c r="D458" s="237"/>
      <c r="E458" s="237"/>
      <c r="F458" s="237"/>
      <c r="G458" s="237"/>
      <c r="H458" s="237"/>
      <c r="I458" s="237"/>
      <c r="J458" s="237"/>
      <c r="K458" s="238"/>
      <c r="L458" s="239">
        <v>20</v>
      </c>
      <c r="M458" s="240"/>
      <c r="N458" s="236"/>
      <c r="O458" s="237"/>
      <c r="P458" s="237"/>
      <c r="Q458" s="237"/>
      <c r="R458" s="237"/>
      <c r="S458" s="237"/>
      <c r="T458" s="237"/>
      <c r="U458" s="237"/>
      <c r="V458" s="237"/>
      <c r="W458" s="237"/>
      <c r="X458" s="238"/>
    </row>
    <row r="459" ht="5.25" customHeight="1" thickTop="1"/>
    <row r="460" spans="1:24" ht="20.25" customHeight="1" thickBot="1">
      <c r="A460" s="233" t="s">
        <v>11</v>
      </c>
      <c r="B460" s="233"/>
      <c r="C460" s="233"/>
      <c r="D460" s="233"/>
      <c r="E460" s="233"/>
      <c r="F460" s="233"/>
      <c r="G460" s="233"/>
      <c r="H460" s="233"/>
      <c r="I460" s="233"/>
      <c r="J460" s="233"/>
      <c r="K460" s="233"/>
      <c r="L460" s="233"/>
      <c r="M460" s="234"/>
      <c r="N460" s="234"/>
      <c r="O460" s="234"/>
      <c r="P460" s="234"/>
      <c r="Q460" s="234"/>
      <c r="R460" s="234"/>
      <c r="S460" s="234"/>
      <c r="T460" s="234"/>
      <c r="U460" s="234"/>
      <c r="V460" s="234"/>
      <c r="W460" s="234"/>
      <c r="X460" s="234"/>
    </row>
    <row r="461" spans="1:24" ht="18">
      <c r="A461" s="248" t="str">
        <f>TEAMS!$D$1</f>
        <v>CLUB NAME</v>
      </c>
      <c r="B461" s="248"/>
      <c r="C461" s="248"/>
      <c r="D461" s="248"/>
      <c r="E461" s="248"/>
      <c r="F461" s="248"/>
      <c r="G461" s="248"/>
      <c r="H461" s="248"/>
      <c r="I461" s="248"/>
      <c r="J461" s="248"/>
      <c r="K461" s="248"/>
      <c r="L461" s="248"/>
      <c r="M461" s="248"/>
      <c r="N461" s="248"/>
      <c r="O461" s="248"/>
      <c r="P461" s="248"/>
      <c r="Q461" s="248"/>
      <c r="R461" s="248"/>
      <c r="S461" s="248"/>
      <c r="T461" s="248"/>
      <c r="U461" s="248"/>
      <c r="V461" s="248"/>
      <c r="W461" s="248"/>
      <c r="X461" s="248"/>
    </row>
    <row r="462" ht="6" customHeight="1"/>
    <row r="463" spans="1:24" ht="15.75">
      <c r="A463" s="249" t="str">
        <f>TEAMS!$D$3</f>
        <v>Tuesday Mens Mufti.</v>
      </c>
      <c r="B463" s="249"/>
      <c r="C463" s="249"/>
      <c r="D463" s="249"/>
      <c r="E463" s="249"/>
      <c r="F463" s="249"/>
      <c r="G463" s="249"/>
      <c r="H463" s="249"/>
      <c r="I463" s="249"/>
      <c r="J463" s="249"/>
      <c r="K463" s="249"/>
      <c r="L463" s="249"/>
      <c r="M463" s="249"/>
      <c r="N463" s="249"/>
      <c r="O463" s="249"/>
      <c r="P463" s="249"/>
      <c r="Q463" s="249"/>
      <c r="R463" s="249"/>
      <c r="S463" s="249"/>
      <c r="T463" s="249"/>
      <c r="U463" s="249"/>
      <c r="V463" s="249"/>
      <c r="W463" s="249"/>
      <c r="X463" s="249"/>
    </row>
    <row r="464" ht="6" customHeight="1"/>
    <row r="465" spans="3:24" ht="15.75">
      <c r="C465" s="250" t="s">
        <v>2</v>
      </c>
      <c r="D465" s="250"/>
      <c r="E465" s="250"/>
      <c r="F465" s="250"/>
      <c r="G465" s="250"/>
      <c r="H465" s="3"/>
      <c r="I465" s="250" t="s">
        <v>1</v>
      </c>
      <c r="J465" s="250"/>
      <c r="K465" s="250"/>
      <c r="L465" s="250"/>
      <c r="M465" s="250"/>
      <c r="N465" s="250"/>
      <c r="O465" s="250"/>
      <c r="P465" s="250"/>
      <c r="Q465" s="250"/>
      <c r="R465" s="250"/>
      <c r="S465" s="250"/>
      <c r="T465" s="250"/>
      <c r="U465" s="250"/>
      <c r="V465" s="250"/>
      <c r="W465" s="250"/>
      <c r="X465" s="250"/>
    </row>
    <row r="466" ht="3" customHeight="1"/>
    <row r="467" spans="3:24" ht="21" customHeight="1" thickBot="1">
      <c r="C467" s="251">
        <f>TEAMS!$K$35</f>
        <v>0</v>
      </c>
      <c r="D467" s="252"/>
      <c r="E467" s="252"/>
      <c r="F467" s="252"/>
      <c r="G467" s="253"/>
      <c r="I467" s="254">
        <f>TEAMS!$D$2</f>
        <v>40609</v>
      </c>
      <c r="J467" s="255"/>
      <c r="K467" s="255"/>
      <c r="L467" s="255"/>
      <c r="M467" s="255"/>
      <c r="N467" s="255"/>
      <c r="O467" s="255"/>
      <c r="P467" s="255"/>
      <c r="Q467" s="255"/>
      <c r="R467" s="255"/>
      <c r="S467" s="255"/>
      <c r="T467" s="255"/>
      <c r="U467" s="255"/>
      <c r="V467" s="255"/>
      <c r="W467" s="255"/>
      <c r="X467" s="256"/>
    </row>
    <row r="468" ht="13.5" thickTop="1"/>
    <row r="469" spans="1:24" ht="20.25" customHeight="1" thickBot="1">
      <c r="A469" s="241">
        <f>TEAMS!$J$36</f>
        <v>0</v>
      </c>
      <c r="B469" s="242"/>
      <c r="C469" s="242"/>
      <c r="D469" s="242"/>
      <c r="E469" s="242"/>
      <c r="F469" s="242"/>
      <c r="G469" s="242"/>
      <c r="H469" s="242"/>
      <c r="I469" s="242"/>
      <c r="J469" s="242"/>
      <c r="K469" s="243"/>
      <c r="L469" s="244" t="s">
        <v>3</v>
      </c>
      <c r="M469" s="247"/>
      <c r="N469" s="241">
        <f>TEAMS!$L$36</f>
        <v>0</v>
      </c>
      <c r="O469" s="242"/>
      <c r="P469" s="242"/>
      <c r="Q469" s="242"/>
      <c r="R469" s="242"/>
      <c r="S469" s="242"/>
      <c r="T469" s="242"/>
      <c r="U469" s="242"/>
      <c r="V469" s="242"/>
      <c r="W469" s="242"/>
      <c r="X469" s="243"/>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41">
        <f>TEAMS!$J$37</f>
        <v>0</v>
      </c>
      <c r="B471" s="242"/>
      <c r="C471" s="242"/>
      <c r="D471" s="242"/>
      <c r="E471" s="242"/>
      <c r="F471" s="242"/>
      <c r="G471" s="242"/>
      <c r="H471" s="242"/>
      <c r="I471" s="242"/>
      <c r="J471" s="242"/>
      <c r="K471" s="243"/>
      <c r="L471" s="244" t="s">
        <v>4</v>
      </c>
      <c r="M471" s="247"/>
      <c r="N471" s="241">
        <f>TEAMS!$L$37</f>
        <v>0</v>
      </c>
      <c r="O471" s="242"/>
      <c r="P471" s="242"/>
      <c r="Q471" s="242"/>
      <c r="R471" s="242"/>
      <c r="S471" s="242"/>
      <c r="T471" s="242"/>
      <c r="U471" s="242"/>
      <c r="V471" s="242"/>
      <c r="W471" s="242"/>
      <c r="X471" s="243"/>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41">
        <f>TEAMS!$J$38</f>
        <v>0</v>
      </c>
      <c r="B473" s="242"/>
      <c r="C473" s="242"/>
      <c r="D473" s="242"/>
      <c r="E473" s="242"/>
      <c r="F473" s="242"/>
      <c r="G473" s="242"/>
      <c r="H473" s="242"/>
      <c r="I473" s="242"/>
      <c r="J473" s="242"/>
      <c r="K473" s="243"/>
      <c r="L473" s="244" t="s">
        <v>5</v>
      </c>
      <c r="M473" s="247"/>
      <c r="N473" s="241">
        <f>TEAMS!$L$38</f>
        <v>0</v>
      </c>
      <c r="O473" s="242"/>
      <c r="P473" s="242"/>
      <c r="Q473" s="242"/>
      <c r="R473" s="242"/>
      <c r="S473" s="242"/>
      <c r="T473" s="242"/>
      <c r="U473" s="242"/>
      <c r="V473" s="242"/>
      <c r="W473" s="242"/>
      <c r="X473" s="243"/>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41">
        <f>TEAMS!$J$39</f>
        <v>0</v>
      </c>
      <c r="B475" s="242"/>
      <c r="C475" s="242"/>
      <c r="D475" s="242"/>
      <c r="E475" s="242"/>
      <c r="F475" s="242"/>
      <c r="G475" s="242"/>
      <c r="H475" s="242"/>
      <c r="I475" s="242"/>
      <c r="J475" s="242"/>
      <c r="K475" s="243"/>
      <c r="L475" s="244" t="s">
        <v>6</v>
      </c>
      <c r="M475" s="245"/>
      <c r="N475" s="241">
        <f>TEAMS!$L$39</f>
        <v>0</v>
      </c>
      <c r="O475" s="242"/>
      <c r="P475" s="242"/>
      <c r="Q475" s="242"/>
      <c r="R475" s="242"/>
      <c r="S475" s="242"/>
      <c r="T475" s="242"/>
      <c r="U475" s="242"/>
      <c r="V475" s="242"/>
      <c r="W475" s="242"/>
      <c r="X475" s="243"/>
    </row>
    <row r="476" ht="5.25" customHeight="1" thickTop="1"/>
    <row r="477" spans="1:22" ht="15.75" customHeight="1" thickBot="1">
      <c r="A477" s="23">
        <v>1</v>
      </c>
      <c r="C477" s="246" t="s">
        <v>9</v>
      </c>
      <c r="D477" s="246"/>
      <c r="E477" s="246"/>
      <c r="F477" s="246"/>
      <c r="G477" s="246"/>
      <c r="H477" s="246"/>
      <c r="I477" s="246"/>
      <c r="P477" s="246" t="s">
        <v>9</v>
      </c>
      <c r="Q477" s="246"/>
      <c r="R477" s="246"/>
      <c r="S477" s="246"/>
      <c r="T477" s="246"/>
      <c r="U477" s="246"/>
      <c r="V477" s="246"/>
    </row>
    <row r="478" spans="3:22" ht="30" customHeight="1" thickBot="1" thickTop="1">
      <c r="C478" s="236"/>
      <c r="D478" s="237"/>
      <c r="E478" s="237"/>
      <c r="F478" s="237"/>
      <c r="G478" s="237"/>
      <c r="H478" s="237"/>
      <c r="I478" s="238"/>
      <c r="P478" s="236"/>
      <c r="Q478" s="237"/>
      <c r="R478" s="237"/>
      <c r="S478" s="237"/>
      <c r="T478" s="237"/>
      <c r="U478" s="237"/>
      <c r="V478" s="238"/>
    </row>
    <row r="479" spans="1:24" ht="18.75" customHeight="1" thickTop="1">
      <c r="A479" s="235" t="s">
        <v>10</v>
      </c>
      <c r="B479" s="235"/>
      <c r="C479" s="235"/>
      <c r="D479" s="235"/>
      <c r="E479" s="235"/>
      <c r="F479" s="235"/>
      <c r="G479" s="235"/>
      <c r="H479" s="235"/>
      <c r="I479" s="235"/>
      <c r="J479" s="235"/>
      <c r="K479" s="235"/>
      <c r="N479" s="235" t="s">
        <v>10</v>
      </c>
      <c r="O479" s="235"/>
      <c r="P479" s="235"/>
      <c r="Q479" s="235"/>
      <c r="R479" s="235"/>
      <c r="S479" s="235"/>
      <c r="T479" s="235"/>
      <c r="U479" s="235"/>
      <c r="V479" s="235"/>
      <c r="W479" s="235"/>
      <c r="X479" s="235"/>
    </row>
    <row r="480" ht="3.75" customHeight="1" thickBot="1"/>
    <row r="481" spans="1:24" ht="27.75" customHeight="1" thickBot="1" thickTop="1">
      <c r="A481" s="236"/>
      <c r="B481" s="237"/>
      <c r="C481" s="237"/>
      <c r="D481" s="237"/>
      <c r="E481" s="237"/>
      <c r="F481" s="237"/>
      <c r="G481" s="237"/>
      <c r="H481" s="237"/>
      <c r="I481" s="237"/>
      <c r="J481" s="237"/>
      <c r="K481" s="238"/>
      <c r="L481" s="239">
        <v>21</v>
      </c>
      <c r="M481" s="240"/>
      <c r="N481" s="236"/>
      <c r="O481" s="237"/>
      <c r="P481" s="237"/>
      <c r="Q481" s="237"/>
      <c r="R481" s="237"/>
      <c r="S481" s="237"/>
      <c r="T481" s="237"/>
      <c r="U481" s="237"/>
      <c r="V481" s="237"/>
      <c r="W481" s="237"/>
      <c r="X481" s="238"/>
    </row>
    <row r="482" ht="5.25" customHeight="1" thickTop="1"/>
    <row r="483" spans="1:24" ht="20.25" customHeight="1" thickBot="1">
      <c r="A483" s="233" t="s">
        <v>11</v>
      </c>
      <c r="B483" s="233"/>
      <c r="C483" s="233"/>
      <c r="D483" s="233"/>
      <c r="E483" s="233"/>
      <c r="F483" s="233"/>
      <c r="G483" s="233"/>
      <c r="H483" s="233"/>
      <c r="I483" s="233"/>
      <c r="J483" s="233"/>
      <c r="K483" s="233"/>
      <c r="L483" s="233"/>
      <c r="M483" s="234"/>
      <c r="N483" s="234"/>
      <c r="O483" s="234"/>
      <c r="P483" s="234"/>
      <c r="Q483" s="234"/>
      <c r="R483" s="234"/>
      <c r="S483" s="234"/>
      <c r="T483" s="234"/>
      <c r="U483" s="234"/>
      <c r="V483" s="234"/>
      <c r="W483" s="234"/>
      <c r="X483" s="234"/>
    </row>
    <row r="484" spans="1:24" ht="18">
      <c r="A484" s="248" t="str">
        <f>TEAMS!$D$1</f>
        <v>CLUB NAME</v>
      </c>
      <c r="B484" s="248"/>
      <c r="C484" s="248"/>
      <c r="D484" s="248"/>
      <c r="E484" s="248"/>
      <c r="F484" s="248"/>
      <c r="G484" s="248"/>
      <c r="H484" s="248"/>
      <c r="I484" s="248"/>
      <c r="J484" s="248"/>
      <c r="K484" s="248"/>
      <c r="L484" s="248"/>
      <c r="M484" s="248"/>
      <c r="N484" s="248"/>
      <c r="O484" s="248"/>
      <c r="P484" s="248"/>
      <c r="Q484" s="248"/>
      <c r="R484" s="248"/>
      <c r="S484" s="248"/>
      <c r="T484" s="248"/>
      <c r="U484" s="248"/>
      <c r="V484" s="248"/>
      <c r="W484" s="248"/>
      <c r="X484" s="248"/>
    </row>
    <row r="485" ht="6" customHeight="1"/>
    <row r="486" spans="1:24" ht="15.75">
      <c r="A486" s="249" t="str">
        <f>TEAMS!$D$3</f>
        <v>Tuesday Mens Mufti.</v>
      </c>
      <c r="B486" s="249"/>
      <c r="C486" s="249"/>
      <c r="D486" s="249"/>
      <c r="E486" s="249"/>
      <c r="F486" s="249"/>
      <c r="G486" s="249"/>
      <c r="H486" s="249"/>
      <c r="I486" s="249"/>
      <c r="J486" s="249"/>
      <c r="K486" s="249"/>
      <c r="L486" s="249"/>
      <c r="M486" s="249"/>
      <c r="N486" s="249"/>
      <c r="O486" s="249"/>
      <c r="P486" s="249"/>
      <c r="Q486" s="249"/>
      <c r="R486" s="249"/>
      <c r="S486" s="249"/>
      <c r="T486" s="249"/>
      <c r="U486" s="249"/>
      <c r="V486" s="249"/>
      <c r="W486" s="249"/>
      <c r="X486" s="249"/>
    </row>
    <row r="487" ht="6" customHeight="1"/>
    <row r="488" spans="3:24" ht="15.75">
      <c r="C488" s="250" t="s">
        <v>2</v>
      </c>
      <c r="D488" s="250"/>
      <c r="E488" s="250"/>
      <c r="F488" s="250"/>
      <c r="G488" s="250"/>
      <c r="H488" s="3"/>
      <c r="I488" s="250" t="s">
        <v>1</v>
      </c>
      <c r="J488" s="250"/>
      <c r="K488" s="250"/>
      <c r="L488" s="250"/>
      <c r="M488" s="250"/>
      <c r="N488" s="250"/>
      <c r="O488" s="250"/>
      <c r="P488" s="250"/>
      <c r="Q488" s="250"/>
      <c r="R488" s="250"/>
      <c r="S488" s="250"/>
      <c r="T488" s="250"/>
      <c r="U488" s="250"/>
      <c r="V488" s="250"/>
      <c r="W488" s="250"/>
      <c r="X488" s="250"/>
    </row>
    <row r="489" ht="3" customHeight="1"/>
    <row r="490" spans="3:24" ht="21" customHeight="1" thickBot="1">
      <c r="C490" s="251">
        <f>TEAMS!$O$5</f>
        <v>0</v>
      </c>
      <c r="D490" s="252"/>
      <c r="E490" s="252"/>
      <c r="F490" s="252"/>
      <c r="G490" s="253"/>
      <c r="I490" s="254">
        <f>TEAMS!$D$2</f>
        <v>40609</v>
      </c>
      <c r="J490" s="255"/>
      <c r="K490" s="255"/>
      <c r="L490" s="255"/>
      <c r="M490" s="255"/>
      <c r="N490" s="255"/>
      <c r="O490" s="255"/>
      <c r="P490" s="255"/>
      <c r="Q490" s="255"/>
      <c r="R490" s="255"/>
      <c r="S490" s="255"/>
      <c r="T490" s="255"/>
      <c r="U490" s="255"/>
      <c r="V490" s="255"/>
      <c r="W490" s="255"/>
      <c r="X490" s="256"/>
    </row>
    <row r="491" ht="13.5" thickTop="1"/>
    <row r="492" spans="1:24" ht="20.25" customHeight="1" thickBot="1">
      <c r="A492" s="241">
        <f>TEAMS!$N$6</f>
        <v>0</v>
      </c>
      <c r="B492" s="242"/>
      <c r="C492" s="242"/>
      <c r="D492" s="242"/>
      <c r="E492" s="242"/>
      <c r="F492" s="242"/>
      <c r="G492" s="242"/>
      <c r="H492" s="242"/>
      <c r="I492" s="242"/>
      <c r="J492" s="242"/>
      <c r="K492" s="243"/>
      <c r="L492" s="244" t="s">
        <v>3</v>
      </c>
      <c r="M492" s="247"/>
      <c r="N492" s="241">
        <f>TEAMS!$P$6</f>
        <v>0</v>
      </c>
      <c r="O492" s="242"/>
      <c r="P492" s="242"/>
      <c r="Q492" s="242"/>
      <c r="R492" s="242"/>
      <c r="S492" s="242"/>
      <c r="T492" s="242"/>
      <c r="U492" s="242"/>
      <c r="V492" s="242"/>
      <c r="W492" s="242"/>
      <c r="X492" s="243"/>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41">
        <f>TEAMS!$N$7</f>
        <v>0</v>
      </c>
      <c r="B494" s="242"/>
      <c r="C494" s="242"/>
      <c r="D494" s="242"/>
      <c r="E494" s="242"/>
      <c r="F494" s="242"/>
      <c r="G494" s="242"/>
      <c r="H494" s="242"/>
      <c r="I494" s="242"/>
      <c r="J494" s="242"/>
      <c r="K494" s="243"/>
      <c r="L494" s="244" t="s">
        <v>4</v>
      </c>
      <c r="M494" s="247"/>
      <c r="N494" s="241">
        <f>TEAMS!$P$7</f>
        <v>0</v>
      </c>
      <c r="O494" s="242"/>
      <c r="P494" s="242"/>
      <c r="Q494" s="242"/>
      <c r="R494" s="242"/>
      <c r="S494" s="242"/>
      <c r="T494" s="242"/>
      <c r="U494" s="242"/>
      <c r="V494" s="242"/>
      <c r="W494" s="242"/>
      <c r="X494" s="243"/>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41">
        <f>TEAMS!$N$8</f>
        <v>0</v>
      </c>
      <c r="B496" s="242"/>
      <c r="C496" s="242"/>
      <c r="D496" s="242"/>
      <c r="E496" s="242"/>
      <c r="F496" s="242"/>
      <c r="G496" s="242"/>
      <c r="H496" s="242"/>
      <c r="I496" s="242"/>
      <c r="J496" s="242"/>
      <c r="K496" s="243"/>
      <c r="L496" s="244" t="s">
        <v>5</v>
      </c>
      <c r="M496" s="247"/>
      <c r="N496" s="241">
        <f>TEAMS!$P$8</f>
        <v>0</v>
      </c>
      <c r="O496" s="242"/>
      <c r="P496" s="242"/>
      <c r="Q496" s="242"/>
      <c r="R496" s="242"/>
      <c r="S496" s="242"/>
      <c r="T496" s="242"/>
      <c r="U496" s="242"/>
      <c r="V496" s="242"/>
      <c r="W496" s="242"/>
      <c r="X496" s="243"/>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41">
        <f>TEAMS!$N$9</f>
        <v>0</v>
      </c>
      <c r="B498" s="242"/>
      <c r="C498" s="242"/>
      <c r="D498" s="242"/>
      <c r="E498" s="242"/>
      <c r="F498" s="242"/>
      <c r="G498" s="242"/>
      <c r="H498" s="242"/>
      <c r="I498" s="242"/>
      <c r="J498" s="242"/>
      <c r="K498" s="243"/>
      <c r="L498" s="244" t="s">
        <v>6</v>
      </c>
      <c r="M498" s="245"/>
      <c r="N498" s="241">
        <f>TEAMS!$P$9</f>
        <v>0</v>
      </c>
      <c r="O498" s="242"/>
      <c r="P498" s="242"/>
      <c r="Q498" s="242"/>
      <c r="R498" s="242"/>
      <c r="S498" s="242"/>
      <c r="T498" s="242"/>
      <c r="U498" s="242"/>
      <c r="V498" s="242"/>
      <c r="W498" s="242"/>
      <c r="X498" s="243"/>
    </row>
    <row r="499" ht="5.25" customHeight="1" thickTop="1"/>
    <row r="500" spans="1:22" ht="15.75" customHeight="1" thickBot="1">
      <c r="A500" s="23">
        <v>1</v>
      </c>
      <c r="C500" s="246" t="s">
        <v>9</v>
      </c>
      <c r="D500" s="246"/>
      <c r="E500" s="246"/>
      <c r="F500" s="246"/>
      <c r="G500" s="246"/>
      <c r="H500" s="246"/>
      <c r="I500" s="246"/>
      <c r="P500" s="246" t="s">
        <v>9</v>
      </c>
      <c r="Q500" s="246"/>
      <c r="R500" s="246"/>
      <c r="S500" s="246"/>
      <c r="T500" s="246"/>
      <c r="U500" s="246"/>
      <c r="V500" s="246"/>
    </row>
    <row r="501" spans="3:22" ht="30" customHeight="1" thickBot="1" thickTop="1">
      <c r="C501" s="236"/>
      <c r="D501" s="237"/>
      <c r="E501" s="237"/>
      <c r="F501" s="237"/>
      <c r="G501" s="237"/>
      <c r="H501" s="237"/>
      <c r="I501" s="238"/>
      <c r="P501" s="236"/>
      <c r="Q501" s="237"/>
      <c r="R501" s="237"/>
      <c r="S501" s="237"/>
      <c r="T501" s="237"/>
      <c r="U501" s="237"/>
      <c r="V501" s="238"/>
    </row>
    <row r="502" spans="1:24" ht="18.75" customHeight="1" thickTop="1">
      <c r="A502" s="235" t="s">
        <v>10</v>
      </c>
      <c r="B502" s="235"/>
      <c r="C502" s="235"/>
      <c r="D502" s="235"/>
      <c r="E502" s="235"/>
      <c r="F502" s="235"/>
      <c r="G502" s="235"/>
      <c r="H502" s="235"/>
      <c r="I502" s="235"/>
      <c r="J502" s="235"/>
      <c r="K502" s="235"/>
      <c r="N502" s="235" t="s">
        <v>10</v>
      </c>
      <c r="O502" s="235"/>
      <c r="P502" s="235"/>
      <c r="Q502" s="235"/>
      <c r="R502" s="235"/>
      <c r="S502" s="235"/>
      <c r="T502" s="235"/>
      <c r="U502" s="235"/>
      <c r="V502" s="235"/>
      <c r="W502" s="235"/>
      <c r="X502" s="235"/>
    </row>
    <row r="503" ht="3.75" customHeight="1" thickBot="1"/>
    <row r="504" spans="1:24" ht="27.75" customHeight="1" thickBot="1" thickTop="1">
      <c r="A504" s="236"/>
      <c r="B504" s="237"/>
      <c r="C504" s="237"/>
      <c r="D504" s="237"/>
      <c r="E504" s="237"/>
      <c r="F504" s="237"/>
      <c r="G504" s="237"/>
      <c r="H504" s="237"/>
      <c r="I504" s="237"/>
      <c r="J504" s="237"/>
      <c r="K504" s="238"/>
      <c r="L504" s="239">
        <v>22</v>
      </c>
      <c r="M504" s="240"/>
      <c r="N504" s="236"/>
      <c r="O504" s="237"/>
      <c r="P504" s="237"/>
      <c r="Q504" s="237"/>
      <c r="R504" s="237"/>
      <c r="S504" s="237"/>
      <c r="T504" s="237"/>
      <c r="U504" s="237"/>
      <c r="V504" s="237"/>
      <c r="W504" s="237"/>
      <c r="X504" s="238"/>
    </row>
    <row r="505" ht="5.25" customHeight="1" thickTop="1"/>
    <row r="506" spans="1:24" ht="20.25" customHeight="1" thickBot="1">
      <c r="A506" s="233" t="s">
        <v>11</v>
      </c>
      <c r="B506" s="233"/>
      <c r="C506" s="233"/>
      <c r="D506" s="233"/>
      <c r="E506" s="233"/>
      <c r="F506" s="233"/>
      <c r="G506" s="233"/>
      <c r="H506" s="233"/>
      <c r="I506" s="233"/>
      <c r="J506" s="233"/>
      <c r="K506" s="233"/>
      <c r="L506" s="233"/>
      <c r="M506" s="234"/>
      <c r="N506" s="234"/>
      <c r="O506" s="234"/>
      <c r="P506" s="234"/>
      <c r="Q506" s="234"/>
      <c r="R506" s="234"/>
      <c r="S506" s="234"/>
      <c r="T506" s="234"/>
      <c r="U506" s="234"/>
      <c r="V506" s="234"/>
      <c r="W506" s="234"/>
      <c r="X506" s="234"/>
    </row>
    <row r="507" spans="1:24" ht="18">
      <c r="A507" s="248" t="str">
        <f>TEAMS!$D$1</f>
        <v>CLUB NAME</v>
      </c>
      <c r="B507" s="248"/>
      <c r="C507" s="248"/>
      <c r="D507" s="248"/>
      <c r="E507" s="248"/>
      <c r="F507" s="248"/>
      <c r="G507" s="248"/>
      <c r="H507" s="248"/>
      <c r="I507" s="248"/>
      <c r="J507" s="248"/>
      <c r="K507" s="248"/>
      <c r="L507" s="248"/>
      <c r="M507" s="248"/>
      <c r="N507" s="248"/>
      <c r="O507" s="248"/>
      <c r="P507" s="248"/>
      <c r="Q507" s="248"/>
      <c r="R507" s="248"/>
      <c r="S507" s="248"/>
      <c r="T507" s="248"/>
      <c r="U507" s="248"/>
      <c r="V507" s="248"/>
      <c r="W507" s="248"/>
      <c r="X507" s="248"/>
    </row>
    <row r="508" ht="6" customHeight="1"/>
    <row r="509" spans="1:24" ht="15.75">
      <c r="A509" s="249" t="str">
        <f>TEAMS!$D$3</f>
        <v>Tuesday Mens Mufti.</v>
      </c>
      <c r="B509" s="249"/>
      <c r="C509" s="249"/>
      <c r="D509" s="249"/>
      <c r="E509" s="249"/>
      <c r="F509" s="249"/>
      <c r="G509" s="249"/>
      <c r="H509" s="249"/>
      <c r="I509" s="249"/>
      <c r="J509" s="249"/>
      <c r="K509" s="249"/>
      <c r="L509" s="249"/>
      <c r="M509" s="249"/>
      <c r="N509" s="249"/>
      <c r="O509" s="249"/>
      <c r="P509" s="249"/>
      <c r="Q509" s="249"/>
      <c r="R509" s="249"/>
      <c r="S509" s="249"/>
      <c r="T509" s="249"/>
      <c r="U509" s="249"/>
      <c r="V509" s="249"/>
      <c r="W509" s="249"/>
      <c r="X509" s="249"/>
    </row>
    <row r="510" ht="6" customHeight="1"/>
    <row r="511" spans="3:24" ht="15.75">
      <c r="C511" s="250" t="s">
        <v>2</v>
      </c>
      <c r="D511" s="250"/>
      <c r="E511" s="250"/>
      <c r="F511" s="250"/>
      <c r="G511" s="250"/>
      <c r="H511" s="3"/>
      <c r="I511" s="250" t="s">
        <v>1</v>
      </c>
      <c r="J511" s="250"/>
      <c r="K511" s="250"/>
      <c r="L511" s="250"/>
      <c r="M511" s="250"/>
      <c r="N511" s="250"/>
      <c r="O511" s="250"/>
      <c r="P511" s="250"/>
      <c r="Q511" s="250"/>
      <c r="R511" s="250"/>
      <c r="S511" s="250"/>
      <c r="T511" s="250"/>
      <c r="U511" s="250"/>
      <c r="V511" s="250"/>
      <c r="W511" s="250"/>
      <c r="X511" s="250"/>
    </row>
    <row r="512" ht="3" customHeight="1"/>
    <row r="513" spans="3:24" ht="21" customHeight="1" thickBot="1">
      <c r="C513" s="251">
        <f>TEAMS!$O$10</f>
        <v>0</v>
      </c>
      <c r="D513" s="252"/>
      <c r="E513" s="252"/>
      <c r="F513" s="252"/>
      <c r="G513" s="253"/>
      <c r="I513" s="254">
        <f>TEAMS!$D$2</f>
        <v>40609</v>
      </c>
      <c r="J513" s="255"/>
      <c r="K513" s="255"/>
      <c r="L513" s="255"/>
      <c r="M513" s="255"/>
      <c r="N513" s="255"/>
      <c r="O513" s="255"/>
      <c r="P513" s="255"/>
      <c r="Q513" s="255"/>
      <c r="R513" s="255"/>
      <c r="S513" s="255"/>
      <c r="T513" s="255"/>
      <c r="U513" s="255"/>
      <c r="V513" s="255"/>
      <c r="W513" s="255"/>
      <c r="X513" s="256"/>
    </row>
    <row r="514" ht="13.5" thickTop="1"/>
    <row r="515" spans="1:24" ht="20.25" customHeight="1" thickBot="1">
      <c r="A515" s="241">
        <f>TEAMS!$N$11</f>
        <v>0</v>
      </c>
      <c r="B515" s="242"/>
      <c r="C515" s="242"/>
      <c r="D515" s="242"/>
      <c r="E515" s="242"/>
      <c r="F515" s="242"/>
      <c r="G515" s="242"/>
      <c r="H515" s="242"/>
      <c r="I515" s="242"/>
      <c r="J515" s="242"/>
      <c r="K515" s="243"/>
      <c r="L515" s="244" t="s">
        <v>3</v>
      </c>
      <c r="M515" s="247"/>
      <c r="N515" s="241">
        <f>TEAMS!$P$11</f>
        <v>0</v>
      </c>
      <c r="O515" s="242"/>
      <c r="P515" s="242"/>
      <c r="Q515" s="242"/>
      <c r="R515" s="242"/>
      <c r="S515" s="242"/>
      <c r="T515" s="242"/>
      <c r="U515" s="242"/>
      <c r="V515" s="242"/>
      <c r="W515" s="242"/>
      <c r="X515" s="243"/>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41">
        <f>TEAMS!$N$12</f>
        <v>0</v>
      </c>
      <c r="B517" s="242"/>
      <c r="C517" s="242"/>
      <c r="D517" s="242"/>
      <c r="E517" s="242"/>
      <c r="F517" s="242"/>
      <c r="G517" s="242"/>
      <c r="H517" s="242"/>
      <c r="I517" s="242"/>
      <c r="J517" s="242"/>
      <c r="K517" s="243"/>
      <c r="L517" s="244" t="s">
        <v>4</v>
      </c>
      <c r="M517" s="247"/>
      <c r="N517" s="241">
        <f>TEAMS!$P$12</f>
        <v>0</v>
      </c>
      <c r="O517" s="242"/>
      <c r="P517" s="242"/>
      <c r="Q517" s="242"/>
      <c r="R517" s="242"/>
      <c r="S517" s="242"/>
      <c r="T517" s="242"/>
      <c r="U517" s="242"/>
      <c r="V517" s="242"/>
      <c r="W517" s="242"/>
      <c r="X517" s="243"/>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41">
        <f>TEAMS!$N$13</f>
        <v>0</v>
      </c>
      <c r="B519" s="242"/>
      <c r="C519" s="242"/>
      <c r="D519" s="242"/>
      <c r="E519" s="242"/>
      <c r="F519" s="242"/>
      <c r="G519" s="242"/>
      <c r="H519" s="242"/>
      <c r="I519" s="242"/>
      <c r="J519" s="242"/>
      <c r="K519" s="243"/>
      <c r="L519" s="244" t="s">
        <v>5</v>
      </c>
      <c r="M519" s="247"/>
      <c r="N519" s="241">
        <f>TEAMS!$P$13</f>
        <v>0</v>
      </c>
      <c r="O519" s="242"/>
      <c r="P519" s="242"/>
      <c r="Q519" s="242"/>
      <c r="R519" s="242"/>
      <c r="S519" s="242"/>
      <c r="T519" s="242"/>
      <c r="U519" s="242"/>
      <c r="V519" s="242"/>
      <c r="W519" s="242"/>
      <c r="X519" s="243"/>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41">
        <f>TEAMS!$N$14</f>
        <v>0</v>
      </c>
      <c r="B521" s="242"/>
      <c r="C521" s="242"/>
      <c r="D521" s="242"/>
      <c r="E521" s="242"/>
      <c r="F521" s="242"/>
      <c r="G521" s="242"/>
      <c r="H521" s="242"/>
      <c r="I521" s="242"/>
      <c r="J521" s="242"/>
      <c r="K521" s="243"/>
      <c r="L521" s="244" t="s">
        <v>6</v>
      </c>
      <c r="M521" s="245"/>
      <c r="N521" s="241">
        <f>TEAMS!$P$14</f>
        <v>0</v>
      </c>
      <c r="O521" s="242"/>
      <c r="P521" s="242"/>
      <c r="Q521" s="242"/>
      <c r="R521" s="242"/>
      <c r="S521" s="242"/>
      <c r="T521" s="242"/>
      <c r="U521" s="242"/>
      <c r="V521" s="242"/>
      <c r="W521" s="242"/>
      <c r="X521" s="243"/>
    </row>
    <row r="522" ht="5.25" customHeight="1" thickTop="1"/>
    <row r="523" spans="1:22" ht="15.75" customHeight="1" thickBot="1">
      <c r="A523" s="23">
        <v>1</v>
      </c>
      <c r="C523" s="246" t="s">
        <v>9</v>
      </c>
      <c r="D523" s="246"/>
      <c r="E523" s="246"/>
      <c r="F523" s="246"/>
      <c r="G523" s="246"/>
      <c r="H523" s="246"/>
      <c r="I523" s="246"/>
      <c r="P523" s="246" t="s">
        <v>9</v>
      </c>
      <c r="Q523" s="246"/>
      <c r="R523" s="246"/>
      <c r="S523" s="246"/>
      <c r="T523" s="246"/>
      <c r="U523" s="246"/>
      <c r="V523" s="246"/>
    </row>
    <row r="524" spans="3:22" ht="30" customHeight="1" thickBot="1" thickTop="1">
      <c r="C524" s="236"/>
      <c r="D524" s="237"/>
      <c r="E524" s="237"/>
      <c r="F524" s="237"/>
      <c r="G524" s="237"/>
      <c r="H524" s="237"/>
      <c r="I524" s="238"/>
      <c r="P524" s="236"/>
      <c r="Q524" s="237"/>
      <c r="R524" s="237"/>
      <c r="S524" s="237"/>
      <c r="T524" s="237"/>
      <c r="U524" s="237"/>
      <c r="V524" s="238"/>
    </row>
    <row r="525" spans="1:24" ht="18.75" customHeight="1" thickTop="1">
      <c r="A525" s="235" t="s">
        <v>10</v>
      </c>
      <c r="B525" s="235"/>
      <c r="C525" s="235"/>
      <c r="D525" s="235"/>
      <c r="E525" s="235"/>
      <c r="F525" s="235"/>
      <c r="G525" s="235"/>
      <c r="H525" s="235"/>
      <c r="I525" s="235"/>
      <c r="J525" s="235"/>
      <c r="K525" s="235"/>
      <c r="N525" s="235" t="s">
        <v>10</v>
      </c>
      <c r="O525" s="235"/>
      <c r="P525" s="235"/>
      <c r="Q525" s="235"/>
      <c r="R525" s="235"/>
      <c r="S525" s="235"/>
      <c r="T525" s="235"/>
      <c r="U525" s="235"/>
      <c r="V525" s="235"/>
      <c r="W525" s="235"/>
      <c r="X525" s="235"/>
    </row>
    <row r="526" ht="3.75" customHeight="1" thickBot="1"/>
    <row r="527" spans="1:24" ht="27.75" customHeight="1" thickBot="1" thickTop="1">
      <c r="A527" s="236"/>
      <c r="B527" s="237"/>
      <c r="C527" s="237"/>
      <c r="D527" s="237"/>
      <c r="E527" s="237"/>
      <c r="F527" s="237"/>
      <c r="G527" s="237"/>
      <c r="H527" s="237"/>
      <c r="I527" s="237"/>
      <c r="J527" s="237"/>
      <c r="K527" s="238"/>
      <c r="L527" s="239">
        <v>23</v>
      </c>
      <c r="M527" s="240"/>
      <c r="N527" s="236"/>
      <c r="O527" s="237"/>
      <c r="P527" s="237"/>
      <c r="Q527" s="237"/>
      <c r="R527" s="237"/>
      <c r="S527" s="237"/>
      <c r="T527" s="237"/>
      <c r="U527" s="237"/>
      <c r="V527" s="237"/>
      <c r="W527" s="237"/>
      <c r="X527" s="238"/>
    </row>
    <row r="528" ht="5.25" customHeight="1" thickTop="1"/>
    <row r="529" spans="1:24" ht="20.25" customHeight="1" thickBot="1">
      <c r="A529" s="233" t="s">
        <v>11</v>
      </c>
      <c r="B529" s="233"/>
      <c r="C529" s="233"/>
      <c r="D529" s="233"/>
      <c r="E529" s="233"/>
      <c r="F529" s="233"/>
      <c r="G529" s="233"/>
      <c r="H529" s="233"/>
      <c r="I529" s="233"/>
      <c r="J529" s="233"/>
      <c r="K529" s="233"/>
      <c r="L529" s="233"/>
      <c r="M529" s="234"/>
      <c r="N529" s="234"/>
      <c r="O529" s="234"/>
      <c r="P529" s="234"/>
      <c r="Q529" s="234"/>
      <c r="R529" s="234"/>
      <c r="S529" s="234"/>
      <c r="T529" s="234"/>
      <c r="U529" s="234"/>
      <c r="V529" s="234"/>
      <c r="W529" s="234"/>
      <c r="X529" s="234"/>
    </row>
    <row r="530" spans="1:24" ht="18">
      <c r="A530" s="248" t="str">
        <f>TEAMS!$D$1</f>
        <v>CLUB NAME</v>
      </c>
      <c r="B530" s="248"/>
      <c r="C530" s="248"/>
      <c r="D530" s="248"/>
      <c r="E530" s="248"/>
      <c r="F530" s="248"/>
      <c r="G530" s="248"/>
      <c r="H530" s="248"/>
      <c r="I530" s="248"/>
      <c r="J530" s="248"/>
      <c r="K530" s="248"/>
      <c r="L530" s="248"/>
      <c r="M530" s="248"/>
      <c r="N530" s="248"/>
      <c r="O530" s="248"/>
      <c r="P530" s="248"/>
      <c r="Q530" s="248"/>
      <c r="R530" s="248"/>
      <c r="S530" s="248"/>
      <c r="T530" s="248"/>
      <c r="U530" s="248"/>
      <c r="V530" s="248"/>
      <c r="W530" s="248"/>
      <c r="X530" s="248"/>
    </row>
    <row r="531" ht="6" customHeight="1"/>
    <row r="532" spans="1:24" ht="15.75">
      <c r="A532" s="249" t="str">
        <f>TEAMS!$D$3</f>
        <v>Tuesday Mens Mufti.</v>
      </c>
      <c r="B532" s="249"/>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row>
    <row r="533" ht="6" customHeight="1"/>
    <row r="534" spans="3:24" ht="15.75">
      <c r="C534" s="250" t="s">
        <v>2</v>
      </c>
      <c r="D534" s="250"/>
      <c r="E534" s="250"/>
      <c r="F534" s="250"/>
      <c r="G534" s="250"/>
      <c r="H534" s="3"/>
      <c r="I534" s="250" t="s">
        <v>1</v>
      </c>
      <c r="J534" s="250"/>
      <c r="K534" s="250"/>
      <c r="L534" s="250"/>
      <c r="M534" s="250"/>
      <c r="N534" s="250"/>
      <c r="O534" s="250"/>
      <c r="P534" s="250"/>
      <c r="Q534" s="250"/>
      <c r="R534" s="250"/>
      <c r="S534" s="250"/>
      <c r="T534" s="250"/>
      <c r="U534" s="250"/>
      <c r="V534" s="250"/>
      <c r="W534" s="250"/>
      <c r="X534" s="250"/>
    </row>
    <row r="535" ht="3" customHeight="1"/>
    <row r="536" spans="3:24" ht="21" customHeight="1" thickBot="1">
      <c r="C536" s="251">
        <f>TEAMS!$O$15</f>
        <v>0</v>
      </c>
      <c r="D536" s="252"/>
      <c r="E536" s="252"/>
      <c r="F536" s="252"/>
      <c r="G536" s="253"/>
      <c r="I536" s="254">
        <f>TEAMS!$D$2</f>
        <v>40609</v>
      </c>
      <c r="J536" s="255"/>
      <c r="K536" s="255"/>
      <c r="L536" s="255"/>
      <c r="M536" s="255"/>
      <c r="N536" s="255"/>
      <c r="O536" s="255"/>
      <c r="P536" s="255"/>
      <c r="Q536" s="255"/>
      <c r="R536" s="255"/>
      <c r="S536" s="255"/>
      <c r="T536" s="255"/>
      <c r="U536" s="255"/>
      <c r="V536" s="255"/>
      <c r="W536" s="255"/>
      <c r="X536" s="256"/>
    </row>
    <row r="537" ht="13.5" thickTop="1"/>
    <row r="538" spans="1:24" ht="20.25" customHeight="1" thickBot="1">
      <c r="A538" s="241">
        <f>TEAMS!$N$16</f>
        <v>0</v>
      </c>
      <c r="B538" s="242"/>
      <c r="C538" s="242"/>
      <c r="D538" s="242"/>
      <c r="E538" s="242"/>
      <c r="F538" s="242"/>
      <c r="G538" s="242"/>
      <c r="H538" s="242"/>
      <c r="I538" s="242"/>
      <c r="J538" s="242"/>
      <c r="K538" s="243"/>
      <c r="L538" s="244" t="s">
        <v>3</v>
      </c>
      <c r="M538" s="247"/>
      <c r="N538" s="241">
        <f>TEAMS!$P$16</f>
        <v>0</v>
      </c>
      <c r="O538" s="242"/>
      <c r="P538" s="242"/>
      <c r="Q538" s="242"/>
      <c r="R538" s="242"/>
      <c r="S538" s="242"/>
      <c r="T538" s="242"/>
      <c r="U538" s="242"/>
      <c r="V538" s="242"/>
      <c r="W538" s="242"/>
      <c r="X538" s="243"/>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41">
        <f>TEAMS!$N$17</f>
        <v>0</v>
      </c>
      <c r="B540" s="242"/>
      <c r="C540" s="242"/>
      <c r="D540" s="242"/>
      <c r="E540" s="242"/>
      <c r="F540" s="242"/>
      <c r="G540" s="242"/>
      <c r="H540" s="242"/>
      <c r="I540" s="242"/>
      <c r="J540" s="242"/>
      <c r="K540" s="243"/>
      <c r="L540" s="244" t="s">
        <v>4</v>
      </c>
      <c r="M540" s="247"/>
      <c r="N540" s="241">
        <f>TEAMS!$P$17</f>
        <v>0</v>
      </c>
      <c r="O540" s="242"/>
      <c r="P540" s="242"/>
      <c r="Q540" s="242"/>
      <c r="R540" s="242"/>
      <c r="S540" s="242"/>
      <c r="T540" s="242"/>
      <c r="U540" s="242"/>
      <c r="V540" s="242"/>
      <c r="W540" s="242"/>
      <c r="X540" s="243"/>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41">
        <f>TEAMS!$N$18</f>
        <v>0</v>
      </c>
      <c r="B542" s="242"/>
      <c r="C542" s="242"/>
      <c r="D542" s="242"/>
      <c r="E542" s="242"/>
      <c r="F542" s="242"/>
      <c r="G542" s="242"/>
      <c r="H542" s="242"/>
      <c r="I542" s="242"/>
      <c r="J542" s="242"/>
      <c r="K542" s="243"/>
      <c r="L542" s="244" t="s">
        <v>5</v>
      </c>
      <c r="M542" s="247"/>
      <c r="N542" s="241">
        <f>TEAMS!$P$18</f>
        <v>0</v>
      </c>
      <c r="O542" s="242"/>
      <c r="P542" s="242"/>
      <c r="Q542" s="242"/>
      <c r="R542" s="242"/>
      <c r="S542" s="242"/>
      <c r="T542" s="242"/>
      <c r="U542" s="242"/>
      <c r="V542" s="242"/>
      <c r="W542" s="242"/>
      <c r="X542" s="243"/>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41">
        <f>TEAMS!$N$19</f>
        <v>0</v>
      </c>
      <c r="B544" s="242"/>
      <c r="C544" s="242"/>
      <c r="D544" s="242"/>
      <c r="E544" s="242"/>
      <c r="F544" s="242"/>
      <c r="G544" s="242"/>
      <c r="H544" s="242"/>
      <c r="I544" s="242"/>
      <c r="J544" s="242"/>
      <c r="K544" s="243"/>
      <c r="L544" s="244" t="s">
        <v>6</v>
      </c>
      <c r="M544" s="245"/>
      <c r="N544" s="241">
        <f>TEAMS!$P$19</f>
        <v>0</v>
      </c>
      <c r="O544" s="242"/>
      <c r="P544" s="242"/>
      <c r="Q544" s="242"/>
      <c r="R544" s="242"/>
      <c r="S544" s="242"/>
      <c r="T544" s="242"/>
      <c r="U544" s="242"/>
      <c r="V544" s="242"/>
      <c r="W544" s="242"/>
      <c r="X544" s="243"/>
    </row>
    <row r="545" ht="5.25" customHeight="1" thickTop="1"/>
    <row r="546" spans="1:22" ht="15.75" customHeight="1" thickBot="1">
      <c r="A546" s="23">
        <v>1</v>
      </c>
      <c r="C546" s="246" t="s">
        <v>9</v>
      </c>
      <c r="D546" s="246"/>
      <c r="E546" s="246"/>
      <c r="F546" s="246"/>
      <c r="G546" s="246"/>
      <c r="H546" s="246"/>
      <c r="I546" s="246"/>
      <c r="P546" s="246" t="s">
        <v>9</v>
      </c>
      <c r="Q546" s="246"/>
      <c r="R546" s="246"/>
      <c r="S546" s="246"/>
      <c r="T546" s="246"/>
      <c r="U546" s="246"/>
      <c r="V546" s="246"/>
    </row>
    <row r="547" spans="3:22" ht="30" customHeight="1" thickBot="1" thickTop="1">
      <c r="C547" s="236"/>
      <c r="D547" s="237"/>
      <c r="E547" s="237"/>
      <c r="F547" s="237"/>
      <c r="G547" s="237"/>
      <c r="H547" s="237"/>
      <c r="I547" s="238"/>
      <c r="P547" s="236"/>
      <c r="Q547" s="237"/>
      <c r="R547" s="237"/>
      <c r="S547" s="237"/>
      <c r="T547" s="237"/>
      <c r="U547" s="237"/>
      <c r="V547" s="238"/>
    </row>
    <row r="548" spans="1:24" ht="18.75" customHeight="1" thickTop="1">
      <c r="A548" s="235" t="s">
        <v>10</v>
      </c>
      <c r="B548" s="235"/>
      <c r="C548" s="235"/>
      <c r="D548" s="235"/>
      <c r="E548" s="235"/>
      <c r="F548" s="235"/>
      <c r="G548" s="235"/>
      <c r="H548" s="235"/>
      <c r="I548" s="235"/>
      <c r="J548" s="235"/>
      <c r="K548" s="235"/>
      <c r="N548" s="235" t="s">
        <v>10</v>
      </c>
      <c r="O548" s="235"/>
      <c r="P548" s="235"/>
      <c r="Q548" s="235"/>
      <c r="R548" s="235"/>
      <c r="S548" s="235"/>
      <c r="T548" s="235"/>
      <c r="U548" s="235"/>
      <c r="V548" s="235"/>
      <c r="W548" s="235"/>
      <c r="X548" s="235"/>
    </row>
    <row r="549" ht="3.75" customHeight="1" thickBot="1"/>
    <row r="550" spans="1:24" ht="27.75" customHeight="1" thickBot="1" thickTop="1">
      <c r="A550" s="236"/>
      <c r="B550" s="237"/>
      <c r="C550" s="237"/>
      <c r="D550" s="237"/>
      <c r="E550" s="237"/>
      <c r="F550" s="237"/>
      <c r="G550" s="237"/>
      <c r="H550" s="237"/>
      <c r="I550" s="237"/>
      <c r="J550" s="237"/>
      <c r="K550" s="238"/>
      <c r="L550" s="239">
        <v>24</v>
      </c>
      <c r="M550" s="240"/>
      <c r="N550" s="236"/>
      <c r="O550" s="237"/>
      <c r="P550" s="237"/>
      <c r="Q550" s="237"/>
      <c r="R550" s="237"/>
      <c r="S550" s="237"/>
      <c r="T550" s="237"/>
      <c r="U550" s="237"/>
      <c r="V550" s="237"/>
      <c r="W550" s="237"/>
      <c r="X550" s="238"/>
    </row>
    <row r="551" ht="5.25" customHeight="1" thickTop="1"/>
    <row r="552" spans="1:24" ht="20.25" customHeight="1" thickBot="1">
      <c r="A552" s="233" t="s">
        <v>11</v>
      </c>
      <c r="B552" s="233"/>
      <c r="C552" s="233"/>
      <c r="D552" s="233"/>
      <c r="E552" s="233"/>
      <c r="F552" s="233"/>
      <c r="G552" s="233"/>
      <c r="H552" s="233"/>
      <c r="I552" s="233"/>
      <c r="J552" s="233"/>
      <c r="K552" s="233"/>
      <c r="L552" s="233"/>
      <c r="M552" s="234"/>
      <c r="N552" s="234"/>
      <c r="O552" s="234"/>
      <c r="P552" s="234"/>
      <c r="Q552" s="234"/>
      <c r="R552" s="234"/>
      <c r="S552" s="234"/>
      <c r="T552" s="234"/>
      <c r="U552" s="234"/>
      <c r="V552" s="234"/>
      <c r="W552" s="234"/>
      <c r="X552" s="234"/>
    </row>
    <row r="553" spans="1:24" ht="18">
      <c r="A553" s="248" t="str">
        <f>TEAMS!$D$1</f>
        <v>CLUB NAME</v>
      </c>
      <c r="B553" s="248"/>
      <c r="C553" s="248"/>
      <c r="D553" s="248"/>
      <c r="E553" s="248"/>
      <c r="F553" s="248"/>
      <c r="G553" s="248"/>
      <c r="H553" s="248"/>
      <c r="I553" s="248"/>
      <c r="J553" s="248"/>
      <c r="K553" s="248"/>
      <c r="L553" s="248"/>
      <c r="M553" s="248"/>
      <c r="N553" s="248"/>
      <c r="O553" s="248"/>
      <c r="P553" s="248"/>
      <c r="Q553" s="248"/>
      <c r="R553" s="248"/>
      <c r="S553" s="248"/>
      <c r="T553" s="248"/>
      <c r="U553" s="248"/>
      <c r="V553" s="248"/>
      <c r="W553" s="248"/>
      <c r="X553" s="248"/>
    </row>
    <row r="554" ht="6" customHeight="1"/>
    <row r="555" spans="1:24" ht="15.75">
      <c r="A555" s="249" t="str">
        <f>TEAMS!$D$3</f>
        <v>Tuesday Mens Mufti.</v>
      </c>
      <c r="B555" s="249"/>
      <c r="C555" s="249"/>
      <c r="D555" s="249"/>
      <c r="E555" s="249"/>
      <c r="F555" s="249"/>
      <c r="G555" s="249"/>
      <c r="H555" s="249"/>
      <c r="I555" s="249"/>
      <c r="J555" s="249"/>
      <c r="K555" s="249"/>
      <c r="L555" s="249"/>
      <c r="M555" s="249"/>
      <c r="N555" s="249"/>
      <c r="O555" s="249"/>
      <c r="P555" s="249"/>
      <c r="Q555" s="249"/>
      <c r="R555" s="249"/>
      <c r="S555" s="249"/>
      <c r="T555" s="249"/>
      <c r="U555" s="249"/>
      <c r="V555" s="249"/>
      <c r="W555" s="249"/>
      <c r="X555" s="249"/>
    </row>
    <row r="556" ht="6" customHeight="1"/>
    <row r="557" spans="3:24" ht="15.75">
      <c r="C557" s="250" t="s">
        <v>2</v>
      </c>
      <c r="D557" s="250"/>
      <c r="E557" s="250"/>
      <c r="F557" s="250"/>
      <c r="G557" s="250"/>
      <c r="H557" s="3"/>
      <c r="I557" s="250" t="s">
        <v>1</v>
      </c>
      <c r="J557" s="250"/>
      <c r="K557" s="250"/>
      <c r="L557" s="250"/>
      <c r="M557" s="250"/>
      <c r="N557" s="250"/>
      <c r="O557" s="250"/>
      <c r="P557" s="250"/>
      <c r="Q557" s="250"/>
      <c r="R557" s="250"/>
      <c r="S557" s="250"/>
      <c r="T557" s="250"/>
      <c r="U557" s="250"/>
      <c r="V557" s="250"/>
      <c r="W557" s="250"/>
      <c r="X557" s="250"/>
    </row>
    <row r="558" ht="3" customHeight="1"/>
    <row r="559" spans="3:24" ht="21" customHeight="1" thickBot="1">
      <c r="C559" s="251">
        <f>TEAMS!$O$20</f>
        <v>0</v>
      </c>
      <c r="D559" s="252"/>
      <c r="E559" s="252"/>
      <c r="F559" s="252"/>
      <c r="G559" s="253"/>
      <c r="I559" s="254">
        <f>TEAMS!$D$2</f>
        <v>40609</v>
      </c>
      <c r="J559" s="255"/>
      <c r="K559" s="255"/>
      <c r="L559" s="255"/>
      <c r="M559" s="255"/>
      <c r="N559" s="255"/>
      <c r="O559" s="255"/>
      <c r="P559" s="255"/>
      <c r="Q559" s="255"/>
      <c r="R559" s="255"/>
      <c r="S559" s="255"/>
      <c r="T559" s="255"/>
      <c r="U559" s="255"/>
      <c r="V559" s="255"/>
      <c r="W559" s="255"/>
      <c r="X559" s="256"/>
    </row>
    <row r="560" ht="13.5" thickTop="1"/>
    <row r="561" spans="1:24" ht="20.25" customHeight="1" thickBot="1">
      <c r="A561" s="241">
        <f>TEAMS!$N$21</f>
        <v>0</v>
      </c>
      <c r="B561" s="242"/>
      <c r="C561" s="242"/>
      <c r="D561" s="242"/>
      <c r="E561" s="242"/>
      <c r="F561" s="242"/>
      <c r="G561" s="242"/>
      <c r="H561" s="242"/>
      <c r="I561" s="242"/>
      <c r="J561" s="242"/>
      <c r="K561" s="243"/>
      <c r="L561" s="244" t="s">
        <v>3</v>
      </c>
      <c r="M561" s="247"/>
      <c r="N561" s="241">
        <f>TEAMS!$P$21</f>
        <v>0</v>
      </c>
      <c r="O561" s="242"/>
      <c r="P561" s="242"/>
      <c r="Q561" s="242"/>
      <c r="R561" s="242"/>
      <c r="S561" s="242"/>
      <c r="T561" s="242"/>
      <c r="U561" s="242"/>
      <c r="V561" s="242"/>
      <c r="W561" s="242"/>
      <c r="X561" s="243"/>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41">
        <f>TEAMS!$N$22</f>
        <v>0</v>
      </c>
      <c r="B563" s="242"/>
      <c r="C563" s="242"/>
      <c r="D563" s="242"/>
      <c r="E563" s="242"/>
      <c r="F563" s="242"/>
      <c r="G563" s="242"/>
      <c r="H563" s="242"/>
      <c r="I563" s="242"/>
      <c r="J563" s="242"/>
      <c r="K563" s="243"/>
      <c r="L563" s="244" t="s">
        <v>4</v>
      </c>
      <c r="M563" s="247"/>
      <c r="N563" s="241">
        <f>TEAMS!$P$22</f>
        <v>0</v>
      </c>
      <c r="O563" s="242"/>
      <c r="P563" s="242"/>
      <c r="Q563" s="242"/>
      <c r="R563" s="242"/>
      <c r="S563" s="242"/>
      <c r="T563" s="242"/>
      <c r="U563" s="242"/>
      <c r="V563" s="242"/>
      <c r="W563" s="242"/>
      <c r="X563" s="243"/>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41">
        <f>TEAMS!$N$23</f>
        <v>0</v>
      </c>
      <c r="B565" s="242"/>
      <c r="C565" s="242"/>
      <c r="D565" s="242"/>
      <c r="E565" s="242"/>
      <c r="F565" s="242"/>
      <c r="G565" s="242"/>
      <c r="H565" s="242"/>
      <c r="I565" s="242"/>
      <c r="J565" s="242"/>
      <c r="K565" s="243"/>
      <c r="L565" s="244" t="s">
        <v>5</v>
      </c>
      <c r="M565" s="247"/>
      <c r="N565" s="241">
        <f>TEAMS!$P$23</f>
        <v>0</v>
      </c>
      <c r="O565" s="242"/>
      <c r="P565" s="242"/>
      <c r="Q565" s="242"/>
      <c r="R565" s="242"/>
      <c r="S565" s="242"/>
      <c r="T565" s="242"/>
      <c r="U565" s="242"/>
      <c r="V565" s="242"/>
      <c r="W565" s="242"/>
      <c r="X565" s="243"/>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41">
        <f>TEAMS!$N$24</f>
        <v>0</v>
      </c>
      <c r="B567" s="242"/>
      <c r="C567" s="242"/>
      <c r="D567" s="242"/>
      <c r="E567" s="242"/>
      <c r="F567" s="242"/>
      <c r="G567" s="242"/>
      <c r="H567" s="242"/>
      <c r="I567" s="242"/>
      <c r="J567" s="242"/>
      <c r="K567" s="243"/>
      <c r="L567" s="244" t="s">
        <v>6</v>
      </c>
      <c r="M567" s="245"/>
      <c r="N567" s="241">
        <f>TEAMS!$P$24</f>
        <v>0</v>
      </c>
      <c r="O567" s="242"/>
      <c r="P567" s="242"/>
      <c r="Q567" s="242"/>
      <c r="R567" s="242"/>
      <c r="S567" s="242"/>
      <c r="T567" s="242"/>
      <c r="U567" s="242"/>
      <c r="V567" s="242"/>
      <c r="W567" s="242"/>
      <c r="X567" s="243"/>
    </row>
    <row r="568" ht="5.25" customHeight="1" thickTop="1"/>
    <row r="569" spans="1:22" ht="15.75" customHeight="1" thickBot="1">
      <c r="A569" s="23">
        <v>1</v>
      </c>
      <c r="C569" s="246" t="s">
        <v>9</v>
      </c>
      <c r="D569" s="246"/>
      <c r="E569" s="246"/>
      <c r="F569" s="246"/>
      <c r="G569" s="246"/>
      <c r="H569" s="246"/>
      <c r="I569" s="246"/>
      <c r="P569" s="246" t="s">
        <v>9</v>
      </c>
      <c r="Q569" s="246"/>
      <c r="R569" s="246"/>
      <c r="S569" s="246"/>
      <c r="T569" s="246"/>
      <c r="U569" s="246"/>
      <c r="V569" s="246"/>
    </row>
    <row r="570" spans="3:22" ht="30" customHeight="1" thickBot="1" thickTop="1">
      <c r="C570" s="236"/>
      <c r="D570" s="237"/>
      <c r="E570" s="237"/>
      <c r="F570" s="237"/>
      <c r="G570" s="237"/>
      <c r="H570" s="237"/>
      <c r="I570" s="238"/>
      <c r="P570" s="236"/>
      <c r="Q570" s="237"/>
      <c r="R570" s="237"/>
      <c r="S570" s="237"/>
      <c r="T570" s="237"/>
      <c r="U570" s="237"/>
      <c r="V570" s="238"/>
    </row>
    <row r="571" spans="1:24" ht="18.75" customHeight="1" thickTop="1">
      <c r="A571" s="235" t="s">
        <v>10</v>
      </c>
      <c r="B571" s="235"/>
      <c r="C571" s="235"/>
      <c r="D571" s="235"/>
      <c r="E571" s="235"/>
      <c r="F571" s="235"/>
      <c r="G571" s="235"/>
      <c r="H571" s="235"/>
      <c r="I571" s="235"/>
      <c r="J571" s="235"/>
      <c r="K571" s="235"/>
      <c r="N571" s="235" t="s">
        <v>10</v>
      </c>
      <c r="O571" s="235"/>
      <c r="P571" s="235"/>
      <c r="Q571" s="235"/>
      <c r="R571" s="235"/>
      <c r="S571" s="235"/>
      <c r="T571" s="235"/>
      <c r="U571" s="235"/>
      <c r="V571" s="235"/>
      <c r="W571" s="235"/>
      <c r="X571" s="235"/>
    </row>
    <row r="572" ht="3.75" customHeight="1" thickBot="1"/>
    <row r="573" spans="1:24" ht="27.75" customHeight="1" thickBot="1" thickTop="1">
      <c r="A573" s="236"/>
      <c r="B573" s="237"/>
      <c r="C573" s="237"/>
      <c r="D573" s="237"/>
      <c r="E573" s="237"/>
      <c r="F573" s="237"/>
      <c r="G573" s="237"/>
      <c r="H573" s="237"/>
      <c r="I573" s="237"/>
      <c r="J573" s="237"/>
      <c r="K573" s="238"/>
      <c r="L573" s="239">
        <v>25</v>
      </c>
      <c r="M573" s="240"/>
      <c r="N573" s="236"/>
      <c r="O573" s="237"/>
      <c r="P573" s="237"/>
      <c r="Q573" s="237"/>
      <c r="R573" s="237"/>
      <c r="S573" s="237"/>
      <c r="T573" s="237"/>
      <c r="U573" s="237"/>
      <c r="V573" s="237"/>
      <c r="W573" s="237"/>
      <c r="X573" s="238"/>
    </row>
    <row r="574" ht="5.25" customHeight="1" thickTop="1"/>
    <row r="575" spans="1:24" ht="20.25" customHeight="1" thickBot="1">
      <c r="A575" s="233" t="s">
        <v>11</v>
      </c>
      <c r="B575" s="233"/>
      <c r="C575" s="233"/>
      <c r="D575" s="233"/>
      <c r="E575" s="233"/>
      <c r="F575" s="233"/>
      <c r="G575" s="233"/>
      <c r="H575" s="233"/>
      <c r="I575" s="233"/>
      <c r="J575" s="233"/>
      <c r="K575" s="233"/>
      <c r="L575" s="233"/>
      <c r="M575" s="234"/>
      <c r="N575" s="234"/>
      <c r="O575" s="234"/>
      <c r="P575" s="234"/>
      <c r="Q575" s="234"/>
      <c r="R575" s="234"/>
      <c r="S575" s="234"/>
      <c r="T575" s="234"/>
      <c r="U575" s="234"/>
      <c r="V575" s="234"/>
      <c r="W575" s="234"/>
      <c r="X575" s="234"/>
    </row>
    <row r="576" spans="1:24" ht="18">
      <c r="A576" s="248" t="str">
        <f>TEAMS!$D$1</f>
        <v>CLUB NAME</v>
      </c>
      <c r="B576" s="248"/>
      <c r="C576" s="248"/>
      <c r="D576" s="248"/>
      <c r="E576" s="248"/>
      <c r="F576" s="248"/>
      <c r="G576" s="248"/>
      <c r="H576" s="248"/>
      <c r="I576" s="248"/>
      <c r="J576" s="248"/>
      <c r="K576" s="248"/>
      <c r="L576" s="248"/>
      <c r="M576" s="248"/>
      <c r="N576" s="248"/>
      <c r="O576" s="248"/>
      <c r="P576" s="248"/>
      <c r="Q576" s="248"/>
      <c r="R576" s="248"/>
      <c r="S576" s="248"/>
      <c r="T576" s="248"/>
      <c r="U576" s="248"/>
      <c r="V576" s="248"/>
      <c r="W576" s="248"/>
      <c r="X576" s="248"/>
    </row>
    <row r="577" ht="6" customHeight="1"/>
    <row r="578" spans="1:24" ht="15.75">
      <c r="A578" s="249" t="str">
        <f>TEAMS!$D$3</f>
        <v>Tuesday Mens Mufti.</v>
      </c>
      <c r="B578" s="249"/>
      <c r="C578" s="249"/>
      <c r="D578" s="249"/>
      <c r="E578" s="249"/>
      <c r="F578" s="249"/>
      <c r="G578" s="249"/>
      <c r="H578" s="249"/>
      <c r="I578" s="249"/>
      <c r="J578" s="249"/>
      <c r="K578" s="249"/>
      <c r="L578" s="249"/>
      <c r="M578" s="249"/>
      <c r="N578" s="249"/>
      <c r="O578" s="249"/>
      <c r="P578" s="249"/>
      <c r="Q578" s="249"/>
      <c r="R578" s="249"/>
      <c r="S578" s="249"/>
      <c r="T578" s="249"/>
      <c r="U578" s="249"/>
      <c r="V578" s="249"/>
      <c r="W578" s="249"/>
      <c r="X578" s="249"/>
    </row>
    <row r="579" ht="6" customHeight="1"/>
    <row r="580" spans="3:24" ht="15.75">
      <c r="C580" s="250" t="s">
        <v>2</v>
      </c>
      <c r="D580" s="250"/>
      <c r="E580" s="250"/>
      <c r="F580" s="250"/>
      <c r="G580" s="250"/>
      <c r="H580" s="3"/>
      <c r="I580" s="250" t="s">
        <v>1</v>
      </c>
      <c r="J580" s="250"/>
      <c r="K580" s="250"/>
      <c r="L580" s="250"/>
      <c r="M580" s="250"/>
      <c r="N580" s="250"/>
      <c r="O580" s="250"/>
      <c r="P580" s="250"/>
      <c r="Q580" s="250"/>
      <c r="R580" s="250"/>
      <c r="S580" s="250"/>
      <c r="T580" s="250"/>
      <c r="U580" s="250"/>
      <c r="V580" s="250"/>
      <c r="W580" s="250"/>
      <c r="X580" s="250"/>
    </row>
    <row r="581" ht="3" customHeight="1"/>
    <row r="582" spans="3:24" ht="21" customHeight="1" thickBot="1">
      <c r="C582" s="251">
        <f>TEAMS!$O$25</f>
        <v>0</v>
      </c>
      <c r="D582" s="252"/>
      <c r="E582" s="252"/>
      <c r="F582" s="252"/>
      <c r="G582" s="253"/>
      <c r="I582" s="254">
        <f>TEAMS!$D$2</f>
        <v>40609</v>
      </c>
      <c r="J582" s="255"/>
      <c r="K582" s="255"/>
      <c r="L582" s="255"/>
      <c r="M582" s="255"/>
      <c r="N582" s="255"/>
      <c r="O582" s="255"/>
      <c r="P582" s="255"/>
      <c r="Q582" s="255"/>
      <c r="R582" s="255"/>
      <c r="S582" s="255"/>
      <c r="T582" s="255"/>
      <c r="U582" s="255"/>
      <c r="V582" s="255"/>
      <c r="W582" s="255"/>
      <c r="X582" s="256"/>
    </row>
    <row r="583" ht="13.5" thickTop="1"/>
    <row r="584" spans="1:24" ht="20.25" customHeight="1" thickBot="1">
      <c r="A584" s="241">
        <f>TEAMS!$N$26</f>
        <v>0</v>
      </c>
      <c r="B584" s="242"/>
      <c r="C584" s="242"/>
      <c r="D584" s="242"/>
      <c r="E584" s="242"/>
      <c r="F584" s="242"/>
      <c r="G584" s="242"/>
      <c r="H584" s="242"/>
      <c r="I584" s="242"/>
      <c r="J584" s="242"/>
      <c r="K584" s="243"/>
      <c r="L584" s="244" t="s">
        <v>3</v>
      </c>
      <c r="M584" s="247"/>
      <c r="N584" s="241">
        <f>TEAMS!$P$26</f>
        <v>0</v>
      </c>
      <c r="O584" s="242"/>
      <c r="P584" s="242"/>
      <c r="Q584" s="242"/>
      <c r="R584" s="242"/>
      <c r="S584" s="242"/>
      <c r="T584" s="242"/>
      <c r="U584" s="242"/>
      <c r="V584" s="242"/>
      <c r="W584" s="242"/>
      <c r="X584" s="243"/>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41">
        <f>TEAMS!$N$27</f>
        <v>0</v>
      </c>
      <c r="B586" s="242"/>
      <c r="C586" s="242"/>
      <c r="D586" s="242"/>
      <c r="E586" s="242"/>
      <c r="F586" s="242"/>
      <c r="G586" s="242"/>
      <c r="H586" s="242"/>
      <c r="I586" s="242"/>
      <c r="J586" s="242"/>
      <c r="K586" s="243"/>
      <c r="L586" s="244" t="s">
        <v>4</v>
      </c>
      <c r="M586" s="247"/>
      <c r="N586" s="241">
        <f>TEAMS!$P$27</f>
        <v>0</v>
      </c>
      <c r="O586" s="242"/>
      <c r="P586" s="242"/>
      <c r="Q586" s="242"/>
      <c r="R586" s="242"/>
      <c r="S586" s="242"/>
      <c r="T586" s="242"/>
      <c r="U586" s="242"/>
      <c r="V586" s="242"/>
      <c r="W586" s="242"/>
      <c r="X586" s="243"/>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41">
        <f>TEAMS!$N$28</f>
        <v>0</v>
      </c>
      <c r="B588" s="242"/>
      <c r="C588" s="242"/>
      <c r="D588" s="242"/>
      <c r="E588" s="242"/>
      <c r="F588" s="242"/>
      <c r="G588" s="242"/>
      <c r="H588" s="242"/>
      <c r="I588" s="242"/>
      <c r="J588" s="242"/>
      <c r="K588" s="243"/>
      <c r="L588" s="244" t="s">
        <v>5</v>
      </c>
      <c r="M588" s="247"/>
      <c r="N588" s="241">
        <f>TEAMS!$P$28</f>
        <v>0</v>
      </c>
      <c r="O588" s="242"/>
      <c r="P588" s="242"/>
      <c r="Q588" s="242"/>
      <c r="R588" s="242"/>
      <c r="S588" s="242"/>
      <c r="T588" s="242"/>
      <c r="U588" s="242"/>
      <c r="V588" s="242"/>
      <c r="W588" s="242"/>
      <c r="X588" s="243"/>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41">
        <f>TEAMS!$N$29</f>
        <v>0</v>
      </c>
      <c r="B590" s="242"/>
      <c r="C590" s="242"/>
      <c r="D590" s="242"/>
      <c r="E590" s="242"/>
      <c r="F590" s="242"/>
      <c r="G590" s="242"/>
      <c r="H590" s="242"/>
      <c r="I590" s="242"/>
      <c r="J590" s="242"/>
      <c r="K590" s="243"/>
      <c r="L590" s="244" t="s">
        <v>6</v>
      </c>
      <c r="M590" s="245"/>
      <c r="N590" s="241">
        <f>TEAMS!$P$29</f>
        <v>0</v>
      </c>
      <c r="O590" s="242"/>
      <c r="P590" s="242"/>
      <c r="Q590" s="242"/>
      <c r="R590" s="242"/>
      <c r="S590" s="242"/>
      <c r="T590" s="242"/>
      <c r="U590" s="242"/>
      <c r="V590" s="242"/>
      <c r="W590" s="242"/>
      <c r="X590" s="243"/>
    </row>
    <row r="591" ht="5.25" customHeight="1" thickTop="1"/>
    <row r="592" spans="1:22" ht="15.75" customHeight="1" thickBot="1">
      <c r="A592" s="23">
        <v>1</v>
      </c>
      <c r="C592" s="246" t="s">
        <v>9</v>
      </c>
      <c r="D592" s="246"/>
      <c r="E592" s="246"/>
      <c r="F592" s="246"/>
      <c r="G592" s="246"/>
      <c r="H592" s="246"/>
      <c r="I592" s="246"/>
      <c r="P592" s="246" t="s">
        <v>9</v>
      </c>
      <c r="Q592" s="246"/>
      <c r="R592" s="246"/>
      <c r="S592" s="246"/>
      <c r="T592" s="246"/>
      <c r="U592" s="246"/>
      <c r="V592" s="246"/>
    </row>
    <row r="593" spans="3:22" ht="30" customHeight="1" thickBot="1" thickTop="1">
      <c r="C593" s="236"/>
      <c r="D593" s="237"/>
      <c r="E593" s="237"/>
      <c r="F593" s="237"/>
      <c r="G593" s="237"/>
      <c r="H593" s="237"/>
      <c r="I593" s="238"/>
      <c r="P593" s="236"/>
      <c r="Q593" s="237"/>
      <c r="R593" s="237"/>
      <c r="S593" s="237"/>
      <c r="T593" s="237"/>
      <c r="U593" s="237"/>
      <c r="V593" s="238"/>
    </row>
    <row r="594" spans="1:24" ht="18.75" customHeight="1" thickTop="1">
      <c r="A594" s="235" t="s">
        <v>10</v>
      </c>
      <c r="B594" s="235"/>
      <c r="C594" s="235"/>
      <c r="D594" s="235"/>
      <c r="E594" s="235"/>
      <c r="F594" s="235"/>
      <c r="G594" s="235"/>
      <c r="H594" s="235"/>
      <c r="I594" s="235"/>
      <c r="J594" s="235"/>
      <c r="K594" s="235"/>
      <c r="N594" s="235" t="s">
        <v>10</v>
      </c>
      <c r="O594" s="235"/>
      <c r="P594" s="235"/>
      <c r="Q594" s="235"/>
      <c r="R594" s="235"/>
      <c r="S594" s="235"/>
      <c r="T594" s="235"/>
      <c r="U594" s="235"/>
      <c r="V594" s="235"/>
      <c r="W594" s="235"/>
      <c r="X594" s="235"/>
    </row>
    <row r="595" ht="3.75" customHeight="1" thickBot="1"/>
    <row r="596" spans="1:24" ht="27.75" customHeight="1" thickBot="1" thickTop="1">
      <c r="A596" s="236"/>
      <c r="B596" s="237"/>
      <c r="C596" s="237"/>
      <c r="D596" s="237"/>
      <c r="E596" s="237"/>
      <c r="F596" s="237"/>
      <c r="G596" s="237"/>
      <c r="H596" s="237"/>
      <c r="I596" s="237"/>
      <c r="J596" s="237"/>
      <c r="K596" s="238"/>
      <c r="L596" s="239">
        <v>26</v>
      </c>
      <c r="M596" s="240"/>
      <c r="N596" s="236"/>
      <c r="O596" s="237"/>
      <c r="P596" s="237"/>
      <c r="Q596" s="237"/>
      <c r="R596" s="237"/>
      <c r="S596" s="237"/>
      <c r="T596" s="237"/>
      <c r="U596" s="237"/>
      <c r="V596" s="237"/>
      <c r="W596" s="237"/>
      <c r="X596" s="238"/>
    </row>
    <row r="597" ht="5.25" customHeight="1" thickTop="1"/>
    <row r="598" spans="1:24" ht="20.25" customHeight="1" thickBot="1">
      <c r="A598" s="233" t="s">
        <v>11</v>
      </c>
      <c r="B598" s="233"/>
      <c r="C598" s="233"/>
      <c r="D598" s="233"/>
      <c r="E598" s="233"/>
      <c r="F598" s="233"/>
      <c r="G598" s="233"/>
      <c r="H598" s="233"/>
      <c r="I598" s="233"/>
      <c r="J598" s="233"/>
      <c r="K598" s="233"/>
      <c r="L598" s="233"/>
      <c r="M598" s="234"/>
      <c r="N598" s="234"/>
      <c r="O598" s="234"/>
      <c r="P598" s="234"/>
      <c r="Q598" s="234"/>
      <c r="R598" s="234"/>
      <c r="S598" s="234"/>
      <c r="T598" s="234"/>
      <c r="U598" s="234"/>
      <c r="V598" s="234"/>
      <c r="W598" s="234"/>
      <c r="X598" s="234"/>
    </row>
    <row r="599" spans="1:24" ht="18">
      <c r="A599" s="248" t="str">
        <f>TEAMS!$D$1</f>
        <v>CLUB NAME</v>
      </c>
      <c r="B599" s="248"/>
      <c r="C599" s="248"/>
      <c r="D599" s="248"/>
      <c r="E599" s="248"/>
      <c r="F599" s="248"/>
      <c r="G599" s="248"/>
      <c r="H599" s="248"/>
      <c r="I599" s="248"/>
      <c r="J599" s="248"/>
      <c r="K599" s="248"/>
      <c r="L599" s="248"/>
      <c r="M599" s="248"/>
      <c r="N599" s="248"/>
      <c r="O599" s="248"/>
      <c r="P599" s="248"/>
      <c r="Q599" s="248"/>
      <c r="R599" s="248"/>
      <c r="S599" s="248"/>
      <c r="T599" s="248"/>
      <c r="U599" s="248"/>
      <c r="V599" s="248"/>
      <c r="W599" s="248"/>
      <c r="X599" s="248"/>
    </row>
    <row r="600" ht="6" customHeight="1"/>
    <row r="601" spans="1:24" ht="15.75">
      <c r="A601" s="249" t="str">
        <f>TEAMS!$D$3</f>
        <v>Tuesday Mens Mufti.</v>
      </c>
      <c r="B601" s="249"/>
      <c r="C601" s="249"/>
      <c r="D601" s="249"/>
      <c r="E601" s="249"/>
      <c r="F601" s="249"/>
      <c r="G601" s="249"/>
      <c r="H601" s="249"/>
      <c r="I601" s="249"/>
      <c r="J601" s="249"/>
      <c r="K601" s="249"/>
      <c r="L601" s="249"/>
      <c r="M601" s="249"/>
      <c r="N601" s="249"/>
      <c r="O601" s="249"/>
      <c r="P601" s="249"/>
      <c r="Q601" s="249"/>
      <c r="R601" s="249"/>
      <c r="S601" s="249"/>
      <c r="T601" s="249"/>
      <c r="U601" s="249"/>
      <c r="V601" s="249"/>
      <c r="W601" s="249"/>
      <c r="X601" s="249"/>
    </row>
    <row r="602" ht="6" customHeight="1"/>
    <row r="603" spans="3:24" ht="15.75">
      <c r="C603" s="250" t="s">
        <v>2</v>
      </c>
      <c r="D603" s="250"/>
      <c r="E603" s="250"/>
      <c r="F603" s="250"/>
      <c r="G603" s="250"/>
      <c r="H603" s="3"/>
      <c r="I603" s="250" t="s">
        <v>1</v>
      </c>
      <c r="J603" s="250"/>
      <c r="K603" s="250"/>
      <c r="L603" s="250"/>
      <c r="M603" s="250"/>
      <c r="N603" s="250"/>
      <c r="O603" s="250"/>
      <c r="P603" s="250"/>
      <c r="Q603" s="250"/>
      <c r="R603" s="250"/>
      <c r="S603" s="250"/>
      <c r="T603" s="250"/>
      <c r="U603" s="250"/>
      <c r="V603" s="250"/>
      <c r="W603" s="250"/>
      <c r="X603" s="250"/>
    </row>
    <row r="604" ht="3" customHeight="1"/>
    <row r="605" spans="3:24" ht="21" customHeight="1" thickBot="1">
      <c r="C605" s="251">
        <f>TEAMS!$O$30</f>
        <v>0</v>
      </c>
      <c r="D605" s="252"/>
      <c r="E605" s="252"/>
      <c r="F605" s="252"/>
      <c r="G605" s="253"/>
      <c r="I605" s="254">
        <f>TEAMS!$D$2</f>
        <v>40609</v>
      </c>
      <c r="J605" s="255"/>
      <c r="K605" s="255"/>
      <c r="L605" s="255"/>
      <c r="M605" s="255"/>
      <c r="N605" s="255"/>
      <c r="O605" s="255"/>
      <c r="P605" s="255"/>
      <c r="Q605" s="255"/>
      <c r="R605" s="255"/>
      <c r="S605" s="255"/>
      <c r="T605" s="255"/>
      <c r="U605" s="255"/>
      <c r="V605" s="255"/>
      <c r="W605" s="255"/>
      <c r="X605" s="256"/>
    </row>
    <row r="606" ht="13.5" thickTop="1"/>
    <row r="607" spans="1:24" ht="20.25" customHeight="1" thickBot="1">
      <c r="A607" s="241">
        <f>TEAMS!$N$31</f>
        <v>0</v>
      </c>
      <c r="B607" s="242"/>
      <c r="C607" s="242"/>
      <c r="D607" s="242"/>
      <c r="E607" s="242"/>
      <c r="F607" s="242"/>
      <c r="G607" s="242"/>
      <c r="H607" s="242"/>
      <c r="I607" s="242"/>
      <c r="J607" s="242"/>
      <c r="K607" s="243"/>
      <c r="L607" s="244" t="s">
        <v>3</v>
      </c>
      <c r="M607" s="247"/>
      <c r="N607" s="241">
        <f>TEAMS!$P$31</f>
        <v>0</v>
      </c>
      <c r="O607" s="242"/>
      <c r="P607" s="242"/>
      <c r="Q607" s="242"/>
      <c r="R607" s="242"/>
      <c r="S607" s="242"/>
      <c r="T607" s="242"/>
      <c r="U607" s="242"/>
      <c r="V607" s="242"/>
      <c r="W607" s="242"/>
      <c r="X607" s="243"/>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41">
        <f>TEAMS!$N$32</f>
        <v>0</v>
      </c>
      <c r="B609" s="242"/>
      <c r="C609" s="242"/>
      <c r="D609" s="242"/>
      <c r="E609" s="242"/>
      <c r="F609" s="242"/>
      <c r="G609" s="242"/>
      <c r="H609" s="242"/>
      <c r="I609" s="242"/>
      <c r="J609" s="242"/>
      <c r="K609" s="243"/>
      <c r="L609" s="244" t="s">
        <v>4</v>
      </c>
      <c r="M609" s="247"/>
      <c r="N609" s="241">
        <f>TEAMS!$P$32</f>
        <v>0</v>
      </c>
      <c r="O609" s="242"/>
      <c r="P609" s="242"/>
      <c r="Q609" s="242"/>
      <c r="R609" s="242"/>
      <c r="S609" s="242"/>
      <c r="T609" s="242"/>
      <c r="U609" s="242"/>
      <c r="V609" s="242"/>
      <c r="W609" s="242"/>
      <c r="X609" s="243"/>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41">
        <f>TEAMS!$N$33</f>
        <v>0</v>
      </c>
      <c r="B611" s="242"/>
      <c r="C611" s="242"/>
      <c r="D611" s="242"/>
      <c r="E611" s="242"/>
      <c r="F611" s="242"/>
      <c r="G611" s="242"/>
      <c r="H611" s="242"/>
      <c r="I611" s="242"/>
      <c r="J611" s="242"/>
      <c r="K611" s="243"/>
      <c r="L611" s="244" t="s">
        <v>5</v>
      </c>
      <c r="M611" s="247"/>
      <c r="N611" s="241">
        <f>TEAMS!$P$33</f>
        <v>0</v>
      </c>
      <c r="O611" s="242"/>
      <c r="P611" s="242"/>
      <c r="Q611" s="242"/>
      <c r="R611" s="242"/>
      <c r="S611" s="242"/>
      <c r="T611" s="242"/>
      <c r="U611" s="242"/>
      <c r="V611" s="242"/>
      <c r="W611" s="242"/>
      <c r="X611" s="243"/>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41">
        <f>TEAMS!$N$34</f>
        <v>0</v>
      </c>
      <c r="B613" s="242"/>
      <c r="C613" s="242"/>
      <c r="D613" s="242"/>
      <c r="E613" s="242"/>
      <c r="F613" s="242"/>
      <c r="G613" s="242"/>
      <c r="H613" s="242"/>
      <c r="I613" s="242"/>
      <c r="J613" s="242"/>
      <c r="K613" s="243"/>
      <c r="L613" s="244" t="s">
        <v>6</v>
      </c>
      <c r="M613" s="245"/>
      <c r="N613" s="241">
        <f>TEAMS!$P$34</f>
        <v>0</v>
      </c>
      <c r="O613" s="242"/>
      <c r="P613" s="242"/>
      <c r="Q613" s="242"/>
      <c r="R613" s="242"/>
      <c r="S613" s="242"/>
      <c r="T613" s="242"/>
      <c r="U613" s="242"/>
      <c r="V613" s="242"/>
      <c r="W613" s="242"/>
      <c r="X613" s="243"/>
    </row>
    <row r="614" ht="5.25" customHeight="1" thickTop="1"/>
    <row r="615" spans="1:22" ht="15.75" customHeight="1" thickBot="1">
      <c r="A615" s="23">
        <v>1</v>
      </c>
      <c r="C615" s="246" t="s">
        <v>9</v>
      </c>
      <c r="D615" s="246"/>
      <c r="E615" s="246"/>
      <c r="F615" s="246"/>
      <c r="G615" s="246"/>
      <c r="H615" s="246"/>
      <c r="I615" s="246"/>
      <c r="P615" s="246" t="s">
        <v>9</v>
      </c>
      <c r="Q615" s="246"/>
      <c r="R615" s="246"/>
      <c r="S615" s="246"/>
      <c r="T615" s="246"/>
      <c r="U615" s="246"/>
      <c r="V615" s="246"/>
    </row>
    <row r="616" spans="3:22" ht="30" customHeight="1" thickBot="1" thickTop="1">
      <c r="C616" s="236"/>
      <c r="D616" s="237"/>
      <c r="E616" s="237"/>
      <c r="F616" s="237"/>
      <c r="G616" s="237"/>
      <c r="H616" s="237"/>
      <c r="I616" s="238"/>
      <c r="P616" s="236"/>
      <c r="Q616" s="237"/>
      <c r="R616" s="237"/>
      <c r="S616" s="237"/>
      <c r="T616" s="237"/>
      <c r="U616" s="237"/>
      <c r="V616" s="238"/>
    </row>
    <row r="617" spans="1:24" ht="18.75" customHeight="1" thickTop="1">
      <c r="A617" s="235" t="s">
        <v>10</v>
      </c>
      <c r="B617" s="235"/>
      <c r="C617" s="235"/>
      <c r="D617" s="235"/>
      <c r="E617" s="235"/>
      <c r="F617" s="235"/>
      <c r="G617" s="235"/>
      <c r="H617" s="235"/>
      <c r="I617" s="235"/>
      <c r="J617" s="235"/>
      <c r="K617" s="235"/>
      <c r="N617" s="235" t="s">
        <v>10</v>
      </c>
      <c r="O617" s="235"/>
      <c r="P617" s="235"/>
      <c r="Q617" s="235"/>
      <c r="R617" s="235"/>
      <c r="S617" s="235"/>
      <c r="T617" s="235"/>
      <c r="U617" s="235"/>
      <c r="V617" s="235"/>
      <c r="W617" s="235"/>
      <c r="X617" s="235"/>
    </row>
    <row r="618" ht="3.75" customHeight="1" thickBot="1"/>
    <row r="619" spans="1:24" ht="27.75" customHeight="1" thickBot="1" thickTop="1">
      <c r="A619" s="236"/>
      <c r="B619" s="237"/>
      <c r="C619" s="237"/>
      <c r="D619" s="237"/>
      <c r="E619" s="237"/>
      <c r="F619" s="237"/>
      <c r="G619" s="237"/>
      <c r="H619" s="237"/>
      <c r="I619" s="237"/>
      <c r="J619" s="237"/>
      <c r="K619" s="238"/>
      <c r="L619" s="239">
        <v>27</v>
      </c>
      <c r="M619" s="240"/>
      <c r="N619" s="236"/>
      <c r="O619" s="237"/>
      <c r="P619" s="237"/>
      <c r="Q619" s="237"/>
      <c r="R619" s="237"/>
      <c r="S619" s="237"/>
      <c r="T619" s="237"/>
      <c r="U619" s="237"/>
      <c r="V619" s="237"/>
      <c r="W619" s="237"/>
      <c r="X619" s="238"/>
    </row>
    <row r="620" ht="5.25" customHeight="1" thickTop="1"/>
    <row r="621" spans="1:24" ht="20.25" customHeight="1" thickBot="1">
      <c r="A621" s="233" t="s">
        <v>11</v>
      </c>
      <c r="B621" s="233"/>
      <c r="C621" s="233"/>
      <c r="D621" s="233"/>
      <c r="E621" s="233"/>
      <c r="F621" s="233"/>
      <c r="G621" s="233"/>
      <c r="H621" s="233"/>
      <c r="I621" s="233"/>
      <c r="J621" s="233"/>
      <c r="K621" s="233"/>
      <c r="L621" s="233"/>
      <c r="M621" s="234"/>
      <c r="N621" s="234"/>
      <c r="O621" s="234"/>
      <c r="P621" s="234"/>
      <c r="Q621" s="234"/>
      <c r="R621" s="234"/>
      <c r="S621" s="234"/>
      <c r="T621" s="234"/>
      <c r="U621" s="234"/>
      <c r="V621" s="234"/>
      <c r="W621" s="234"/>
      <c r="X621" s="234"/>
    </row>
    <row r="622" spans="1:24" ht="18">
      <c r="A622" s="248" t="str">
        <f>TEAMS!$D$1</f>
        <v>CLUB NAME</v>
      </c>
      <c r="B622" s="248"/>
      <c r="C622" s="248"/>
      <c r="D622" s="248"/>
      <c r="E622" s="248"/>
      <c r="F622" s="248"/>
      <c r="G622" s="248"/>
      <c r="H622" s="248"/>
      <c r="I622" s="248"/>
      <c r="J622" s="248"/>
      <c r="K622" s="248"/>
      <c r="L622" s="248"/>
      <c r="M622" s="248"/>
      <c r="N622" s="248"/>
      <c r="O622" s="248"/>
      <c r="P622" s="248"/>
      <c r="Q622" s="248"/>
      <c r="R622" s="248"/>
      <c r="S622" s="248"/>
      <c r="T622" s="248"/>
      <c r="U622" s="248"/>
      <c r="V622" s="248"/>
      <c r="W622" s="248"/>
      <c r="X622" s="248"/>
    </row>
    <row r="623" ht="6" customHeight="1"/>
    <row r="624" spans="1:24" ht="15.75">
      <c r="A624" s="249" t="str">
        <f>TEAMS!$D$3</f>
        <v>Tuesday Mens Mufti.</v>
      </c>
      <c r="B624" s="249"/>
      <c r="C624" s="249"/>
      <c r="D624" s="249"/>
      <c r="E624" s="249"/>
      <c r="F624" s="249"/>
      <c r="G624" s="249"/>
      <c r="H624" s="249"/>
      <c r="I624" s="249"/>
      <c r="J624" s="249"/>
      <c r="K624" s="249"/>
      <c r="L624" s="249"/>
      <c r="M624" s="249"/>
      <c r="N624" s="249"/>
      <c r="O624" s="249"/>
      <c r="P624" s="249"/>
      <c r="Q624" s="249"/>
      <c r="R624" s="249"/>
      <c r="S624" s="249"/>
      <c r="T624" s="249"/>
      <c r="U624" s="249"/>
      <c r="V624" s="249"/>
      <c r="W624" s="249"/>
      <c r="X624" s="249"/>
    </row>
    <row r="625" ht="6" customHeight="1"/>
    <row r="626" spans="3:24" ht="15.75">
      <c r="C626" s="250" t="s">
        <v>2</v>
      </c>
      <c r="D626" s="250"/>
      <c r="E626" s="250"/>
      <c r="F626" s="250"/>
      <c r="G626" s="250"/>
      <c r="H626" s="3"/>
      <c r="I626" s="250" t="s">
        <v>1</v>
      </c>
      <c r="J626" s="250"/>
      <c r="K626" s="250"/>
      <c r="L626" s="250"/>
      <c r="M626" s="250"/>
      <c r="N626" s="250"/>
      <c r="O626" s="250"/>
      <c r="P626" s="250"/>
      <c r="Q626" s="250"/>
      <c r="R626" s="250"/>
      <c r="S626" s="250"/>
      <c r="T626" s="250"/>
      <c r="U626" s="250"/>
      <c r="V626" s="250"/>
      <c r="W626" s="250"/>
      <c r="X626" s="250"/>
    </row>
    <row r="627" ht="3" customHeight="1"/>
    <row r="628" spans="3:24" ht="21" customHeight="1" thickBot="1">
      <c r="C628" s="251">
        <f>TEAMS!$O$35</f>
        <v>0</v>
      </c>
      <c r="D628" s="252"/>
      <c r="E628" s="252"/>
      <c r="F628" s="252"/>
      <c r="G628" s="253"/>
      <c r="I628" s="254">
        <f>TEAMS!$D$2</f>
        <v>40609</v>
      </c>
      <c r="J628" s="255"/>
      <c r="K628" s="255"/>
      <c r="L628" s="255"/>
      <c r="M628" s="255"/>
      <c r="N628" s="255"/>
      <c r="O628" s="255"/>
      <c r="P628" s="255"/>
      <c r="Q628" s="255"/>
      <c r="R628" s="255"/>
      <c r="S628" s="255"/>
      <c r="T628" s="255"/>
      <c r="U628" s="255"/>
      <c r="V628" s="255"/>
      <c r="W628" s="255"/>
      <c r="X628" s="256"/>
    </row>
    <row r="629" ht="13.5" thickTop="1"/>
    <row r="630" spans="1:24" ht="20.25" customHeight="1" thickBot="1">
      <c r="A630" s="241">
        <f>TEAMS!$N$36</f>
        <v>0</v>
      </c>
      <c r="B630" s="242"/>
      <c r="C630" s="242"/>
      <c r="D630" s="242"/>
      <c r="E630" s="242"/>
      <c r="F630" s="242"/>
      <c r="G630" s="242"/>
      <c r="H630" s="242"/>
      <c r="I630" s="242"/>
      <c r="J630" s="242"/>
      <c r="K630" s="243"/>
      <c r="L630" s="244" t="s">
        <v>3</v>
      </c>
      <c r="M630" s="247"/>
      <c r="N630" s="241">
        <f>TEAMS!$P$36</f>
        <v>0</v>
      </c>
      <c r="O630" s="242"/>
      <c r="P630" s="242"/>
      <c r="Q630" s="242"/>
      <c r="R630" s="242"/>
      <c r="S630" s="242"/>
      <c r="T630" s="242"/>
      <c r="U630" s="242"/>
      <c r="V630" s="242"/>
      <c r="W630" s="242"/>
      <c r="X630" s="243"/>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41">
        <f>TEAMS!$N$37</f>
        <v>0</v>
      </c>
      <c r="B632" s="242"/>
      <c r="C632" s="242"/>
      <c r="D632" s="242"/>
      <c r="E632" s="242"/>
      <c r="F632" s="242"/>
      <c r="G632" s="242"/>
      <c r="H632" s="242"/>
      <c r="I632" s="242"/>
      <c r="J632" s="242"/>
      <c r="K632" s="243"/>
      <c r="L632" s="244" t="s">
        <v>4</v>
      </c>
      <c r="M632" s="247"/>
      <c r="N632" s="241">
        <f>TEAMS!$P$37</f>
        <v>0</v>
      </c>
      <c r="O632" s="242"/>
      <c r="P632" s="242"/>
      <c r="Q632" s="242"/>
      <c r="R632" s="242"/>
      <c r="S632" s="242"/>
      <c r="T632" s="242"/>
      <c r="U632" s="242"/>
      <c r="V632" s="242"/>
      <c r="W632" s="242"/>
      <c r="X632" s="243"/>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41">
        <f>TEAMS!$N$38</f>
        <v>0</v>
      </c>
      <c r="B634" s="242"/>
      <c r="C634" s="242"/>
      <c r="D634" s="242"/>
      <c r="E634" s="242"/>
      <c r="F634" s="242"/>
      <c r="G634" s="242"/>
      <c r="H634" s="242"/>
      <c r="I634" s="242"/>
      <c r="J634" s="242"/>
      <c r="K634" s="243"/>
      <c r="L634" s="244" t="s">
        <v>5</v>
      </c>
      <c r="M634" s="247"/>
      <c r="N634" s="241">
        <f>TEAMS!$P$38</f>
        <v>0</v>
      </c>
      <c r="O634" s="242"/>
      <c r="P634" s="242"/>
      <c r="Q634" s="242"/>
      <c r="R634" s="242"/>
      <c r="S634" s="242"/>
      <c r="T634" s="242"/>
      <c r="U634" s="242"/>
      <c r="V634" s="242"/>
      <c r="W634" s="242"/>
      <c r="X634" s="243"/>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41">
        <f>TEAMS!$N$39</f>
        <v>0</v>
      </c>
      <c r="B636" s="242"/>
      <c r="C636" s="242"/>
      <c r="D636" s="242"/>
      <c r="E636" s="242"/>
      <c r="F636" s="242"/>
      <c r="G636" s="242"/>
      <c r="H636" s="242"/>
      <c r="I636" s="242"/>
      <c r="J636" s="242"/>
      <c r="K636" s="243"/>
      <c r="L636" s="244" t="s">
        <v>6</v>
      </c>
      <c r="M636" s="245"/>
      <c r="N636" s="241">
        <f>TEAMS!$P$39</f>
        <v>0</v>
      </c>
      <c r="O636" s="242"/>
      <c r="P636" s="242"/>
      <c r="Q636" s="242"/>
      <c r="R636" s="242"/>
      <c r="S636" s="242"/>
      <c r="T636" s="242"/>
      <c r="U636" s="242"/>
      <c r="V636" s="242"/>
      <c r="W636" s="242"/>
      <c r="X636" s="243"/>
    </row>
    <row r="637" ht="5.25" customHeight="1" thickTop="1"/>
    <row r="638" spans="1:22" ht="15.75" customHeight="1" thickBot="1">
      <c r="A638" s="23">
        <v>1</v>
      </c>
      <c r="C638" s="246" t="s">
        <v>9</v>
      </c>
      <c r="D638" s="246"/>
      <c r="E638" s="246"/>
      <c r="F638" s="246"/>
      <c r="G638" s="246"/>
      <c r="H638" s="246"/>
      <c r="I638" s="246"/>
      <c r="P638" s="246" t="s">
        <v>9</v>
      </c>
      <c r="Q638" s="246"/>
      <c r="R638" s="246"/>
      <c r="S638" s="246"/>
      <c r="T638" s="246"/>
      <c r="U638" s="246"/>
      <c r="V638" s="246"/>
    </row>
    <row r="639" spans="3:22" ht="30" customHeight="1" thickBot="1" thickTop="1">
      <c r="C639" s="236"/>
      <c r="D639" s="237"/>
      <c r="E639" s="237"/>
      <c r="F639" s="237"/>
      <c r="G639" s="237"/>
      <c r="H639" s="237"/>
      <c r="I639" s="238"/>
      <c r="P639" s="236"/>
      <c r="Q639" s="237"/>
      <c r="R639" s="237"/>
      <c r="S639" s="237"/>
      <c r="T639" s="237"/>
      <c r="U639" s="237"/>
      <c r="V639" s="238"/>
    </row>
    <row r="640" spans="1:24" ht="18.75" customHeight="1" thickTop="1">
      <c r="A640" s="235" t="s">
        <v>10</v>
      </c>
      <c r="B640" s="235"/>
      <c r="C640" s="235"/>
      <c r="D640" s="235"/>
      <c r="E640" s="235"/>
      <c r="F640" s="235"/>
      <c r="G640" s="235"/>
      <c r="H640" s="235"/>
      <c r="I640" s="235"/>
      <c r="J640" s="235"/>
      <c r="K640" s="235"/>
      <c r="N640" s="235" t="s">
        <v>10</v>
      </c>
      <c r="O640" s="235"/>
      <c r="P640" s="235"/>
      <c r="Q640" s="235"/>
      <c r="R640" s="235"/>
      <c r="S640" s="235"/>
      <c r="T640" s="235"/>
      <c r="U640" s="235"/>
      <c r="V640" s="235"/>
      <c r="W640" s="235"/>
      <c r="X640" s="235"/>
    </row>
    <row r="641" ht="3.75" customHeight="1" thickBot="1"/>
    <row r="642" spans="1:24" ht="27.75" customHeight="1" thickBot="1" thickTop="1">
      <c r="A642" s="236"/>
      <c r="B642" s="237"/>
      <c r="C642" s="237"/>
      <c r="D642" s="237"/>
      <c r="E642" s="237"/>
      <c r="F642" s="237"/>
      <c r="G642" s="237"/>
      <c r="H642" s="237"/>
      <c r="I642" s="237"/>
      <c r="J642" s="237"/>
      <c r="K642" s="238"/>
      <c r="L642" s="239">
        <v>28</v>
      </c>
      <c r="M642" s="240"/>
      <c r="N642" s="236"/>
      <c r="O642" s="237"/>
      <c r="P642" s="237"/>
      <c r="Q642" s="237"/>
      <c r="R642" s="237"/>
      <c r="S642" s="237"/>
      <c r="T642" s="237"/>
      <c r="U642" s="237"/>
      <c r="V642" s="237"/>
      <c r="W642" s="237"/>
      <c r="X642" s="238"/>
    </row>
    <row r="643" ht="5.25" customHeight="1" thickTop="1"/>
    <row r="644" spans="1:24" ht="20.25" customHeight="1" thickBot="1">
      <c r="A644" s="233" t="s">
        <v>11</v>
      </c>
      <c r="B644" s="233"/>
      <c r="C644" s="233"/>
      <c r="D644" s="233"/>
      <c r="E644" s="233"/>
      <c r="F644" s="233"/>
      <c r="G644" s="233"/>
      <c r="H644" s="233"/>
      <c r="I644" s="233"/>
      <c r="J644" s="233"/>
      <c r="K644" s="233"/>
      <c r="L644" s="233"/>
      <c r="M644" s="234"/>
      <c r="N644" s="234"/>
      <c r="O644" s="234"/>
      <c r="P644" s="234"/>
      <c r="Q644" s="234"/>
      <c r="R644" s="234"/>
      <c r="S644" s="234"/>
      <c r="T644" s="234"/>
      <c r="U644" s="234"/>
      <c r="V644" s="234"/>
      <c r="W644" s="234"/>
      <c r="X644" s="234"/>
    </row>
    <row r="645" spans="1:24" ht="18">
      <c r="A645" s="248" t="str">
        <f>TEAMS!$D$1</f>
        <v>CLUB NAME</v>
      </c>
      <c r="B645" s="248"/>
      <c r="C645" s="248"/>
      <c r="D645" s="248"/>
      <c r="E645" s="248"/>
      <c r="F645" s="248"/>
      <c r="G645" s="248"/>
      <c r="H645" s="248"/>
      <c r="I645" s="248"/>
      <c r="J645" s="248"/>
      <c r="K645" s="248"/>
      <c r="L645" s="248"/>
      <c r="M645" s="248"/>
      <c r="N645" s="248"/>
      <c r="O645" s="248"/>
      <c r="P645" s="248"/>
      <c r="Q645" s="248"/>
      <c r="R645" s="248"/>
      <c r="S645" s="248"/>
      <c r="T645" s="248"/>
      <c r="U645" s="248"/>
      <c r="V645" s="248"/>
      <c r="W645" s="248"/>
      <c r="X645" s="248"/>
    </row>
    <row r="646" ht="6" customHeight="1"/>
    <row r="647" spans="1:24" ht="15.75">
      <c r="A647" s="257" t="s">
        <v>19</v>
      </c>
      <c r="B647" s="257"/>
      <c r="C647" s="257"/>
      <c r="D647" s="257"/>
      <c r="E647" s="257"/>
      <c r="F647" s="257"/>
      <c r="G647" s="257"/>
      <c r="H647" s="257"/>
      <c r="I647" s="257"/>
      <c r="J647" s="257"/>
      <c r="K647" s="257"/>
      <c r="L647" s="257"/>
      <c r="M647" s="257"/>
      <c r="N647" s="257"/>
      <c r="O647" s="257"/>
      <c r="P647" s="257"/>
      <c r="Q647" s="257"/>
      <c r="R647" s="257"/>
      <c r="S647" s="257"/>
      <c r="T647" s="257"/>
      <c r="U647" s="257"/>
      <c r="V647" s="257"/>
      <c r="W647" s="257"/>
      <c r="X647" s="257"/>
    </row>
    <row r="648" ht="6" customHeight="1"/>
    <row r="649" spans="3:24" ht="15.75">
      <c r="C649" s="250" t="s">
        <v>2</v>
      </c>
      <c r="D649" s="250"/>
      <c r="E649" s="250"/>
      <c r="F649" s="250"/>
      <c r="G649" s="250"/>
      <c r="H649" s="3"/>
      <c r="I649" s="250" t="s">
        <v>1</v>
      </c>
      <c r="J649" s="250"/>
      <c r="K649" s="250"/>
      <c r="L649" s="250"/>
      <c r="M649" s="250"/>
      <c r="N649" s="250"/>
      <c r="O649" s="250"/>
      <c r="P649" s="250"/>
      <c r="Q649" s="250"/>
      <c r="R649" s="250"/>
      <c r="S649" s="250"/>
      <c r="T649" s="250"/>
      <c r="U649" s="250"/>
      <c r="V649" s="250"/>
      <c r="W649" s="250"/>
      <c r="X649" s="250"/>
    </row>
    <row r="650" ht="3" customHeight="1"/>
    <row r="651" spans="3:24" ht="21" customHeight="1" thickBot="1">
      <c r="C651" s="251" t="s">
        <v>19</v>
      </c>
      <c r="D651" s="252"/>
      <c r="E651" s="252"/>
      <c r="F651" s="252"/>
      <c r="G651" s="253"/>
      <c r="I651" s="254" t="s">
        <v>19</v>
      </c>
      <c r="J651" s="255"/>
      <c r="K651" s="255"/>
      <c r="L651" s="255"/>
      <c r="M651" s="255"/>
      <c r="N651" s="255"/>
      <c r="O651" s="255"/>
      <c r="P651" s="255"/>
      <c r="Q651" s="255"/>
      <c r="R651" s="255"/>
      <c r="S651" s="255"/>
      <c r="T651" s="255"/>
      <c r="U651" s="255"/>
      <c r="V651" s="255"/>
      <c r="W651" s="255"/>
      <c r="X651" s="256"/>
    </row>
    <row r="652" ht="13.5" thickTop="1"/>
    <row r="653" spans="1:24" ht="20.25" customHeight="1" thickBot="1">
      <c r="A653" s="241" t="s">
        <v>19</v>
      </c>
      <c r="B653" s="242"/>
      <c r="C653" s="242"/>
      <c r="D653" s="242"/>
      <c r="E653" s="242"/>
      <c r="F653" s="242"/>
      <c r="G653" s="242"/>
      <c r="H653" s="242"/>
      <c r="I653" s="242"/>
      <c r="J653" s="242"/>
      <c r="K653" s="243"/>
      <c r="L653" s="244" t="s">
        <v>3</v>
      </c>
      <c r="M653" s="247"/>
      <c r="N653" s="241" t="s">
        <v>19</v>
      </c>
      <c r="O653" s="242"/>
      <c r="P653" s="242"/>
      <c r="Q653" s="242"/>
      <c r="R653" s="242"/>
      <c r="S653" s="242"/>
      <c r="T653" s="242"/>
      <c r="U653" s="242"/>
      <c r="V653" s="242"/>
      <c r="W653" s="242"/>
      <c r="X653" s="243"/>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41" t="s">
        <v>19</v>
      </c>
      <c r="B655" s="242"/>
      <c r="C655" s="242"/>
      <c r="D655" s="242"/>
      <c r="E655" s="242"/>
      <c r="F655" s="242"/>
      <c r="G655" s="242"/>
      <c r="H655" s="242"/>
      <c r="I655" s="242"/>
      <c r="J655" s="242"/>
      <c r="K655" s="243"/>
      <c r="L655" s="244" t="s">
        <v>4</v>
      </c>
      <c r="M655" s="247"/>
      <c r="N655" s="241" t="s">
        <v>19</v>
      </c>
      <c r="O655" s="242"/>
      <c r="P655" s="242"/>
      <c r="Q655" s="242"/>
      <c r="R655" s="242"/>
      <c r="S655" s="242"/>
      <c r="T655" s="242"/>
      <c r="U655" s="242"/>
      <c r="V655" s="242"/>
      <c r="W655" s="242"/>
      <c r="X655" s="243"/>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41" t="s">
        <v>19</v>
      </c>
      <c r="B657" s="242"/>
      <c r="C657" s="242"/>
      <c r="D657" s="242"/>
      <c r="E657" s="242"/>
      <c r="F657" s="242"/>
      <c r="G657" s="242"/>
      <c r="H657" s="242"/>
      <c r="I657" s="242"/>
      <c r="J657" s="242"/>
      <c r="K657" s="243"/>
      <c r="L657" s="244" t="s">
        <v>5</v>
      </c>
      <c r="M657" s="247"/>
      <c r="N657" s="241" t="s">
        <v>19</v>
      </c>
      <c r="O657" s="242"/>
      <c r="P657" s="242"/>
      <c r="Q657" s="242"/>
      <c r="R657" s="242"/>
      <c r="S657" s="242"/>
      <c r="T657" s="242"/>
      <c r="U657" s="242"/>
      <c r="V657" s="242"/>
      <c r="W657" s="242"/>
      <c r="X657" s="243"/>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41" t="s">
        <v>19</v>
      </c>
      <c r="B659" s="242"/>
      <c r="C659" s="242"/>
      <c r="D659" s="242"/>
      <c r="E659" s="242"/>
      <c r="F659" s="242"/>
      <c r="G659" s="242"/>
      <c r="H659" s="242"/>
      <c r="I659" s="242"/>
      <c r="J659" s="242"/>
      <c r="K659" s="243"/>
      <c r="L659" s="244" t="s">
        <v>6</v>
      </c>
      <c r="M659" s="245"/>
      <c r="N659" s="241">
        <f>TEAMS!$P$39</f>
        <v>0</v>
      </c>
      <c r="O659" s="242"/>
      <c r="P659" s="242"/>
      <c r="Q659" s="242"/>
      <c r="R659" s="242"/>
      <c r="S659" s="242"/>
      <c r="T659" s="242"/>
      <c r="U659" s="242"/>
      <c r="V659" s="242"/>
      <c r="W659" s="242"/>
      <c r="X659" s="243"/>
    </row>
    <row r="660" ht="5.25" customHeight="1" thickTop="1"/>
    <row r="661" spans="1:22" ht="15.75" customHeight="1" thickBot="1">
      <c r="A661" s="23">
        <v>1</v>
      </c>
      <c r="C661" s="246" t="s">
        <v>9</v>
      </c>
      <c r="D661" s="246"/>
      <c r="E661" s="246"/>
      <c r="F661" s="246"/>
      <c r="G661" s="246"/>
      <c r="H661" s="246"/>
      <c r="I661" s="246"/>
      <c r="P661" s="246" t="s">
        <v>9</v>
      </c>
      <c r="Q661" s="246"/>
      <c r="R661" s="246"/>
      <c r="S661" s="246"/>
      <c r="T661" s="246"/>
      <c r="U661" s="246"/>
      <c r="V661" s="246"/>
    </row>
    <row r="662" spans="3:22" ht="30" customHeight="1" thickBot="1" thickTop="1">
      <c r="C662" s="236"/>
      <c r="D662" s="237"/>
      <c r="E662" s="237"/>
      <c r="F662" s="237"/>
      <c r="G662" s="237"/>
      <c r="H662" s="237"/>
      <c r="I662" s="238"/>
      <c r="P662" s="236"/>
      <c r="Q662" s="237"/>
      <c r="R662" s="237"/>
      <c r="S662" s="237"/>
      <c r="T662" s="237"/>
      <c r="U662" s="237"/>
      <c r="V662" s="238"/>
    </row>
    <row r="663" spans="1:24" ht="18.75" customHeight="1" thickTop="1">
      <c r="A663" s="235" t="s">
        <v>10</v>
      </c>
      <c r="B663" s="235"/>
      <c r="C663" s="235"/>
      <c r="D663" s="235"/>
      <c r="E663" s="235"/>
      <c r="F663" s="235"/>
      <c r="G663" s="235"/>
      <c r="H663" s="235"/>
      <c r="I663" s="235"/>
      <c r="J663" s="235"/>
      <c r="K663" s="235"/>
      <c r="N663" s="235" t="s">
        <v>10</v>
      </c>
      <c r="O663" s="235"/>
      <c r="P663" s="235"/>
      <c r="Q663" s="235"/>
      <c r="R663" s="235"/>
      <c r="S663" s="235"/>
      <c r="T663" s="235"/>
      <c r="U663" s="235"/>
      <c r="V663" s="235"/>
      <c r="W663" s="235"/>
      <c r="X663" s="235"/>
    </row>
    <row r="664" ht="3.75" customHeight="1" thickBot="1"/>
    <row r="665" spans="1:24" ht="27.75" customHeight="1" thickBot="1" thickTop="1">
      <c r="A665" s="236"/>
      <c r="B665" s="237"/>
      <c r="C665" s="237"/>
      <c r="D665" s="237"/>
      <c r="E665" s="237"/>
      <c r="F665" s="237"/>
      <c r="G665" s="237"/>
      <c r="H665" s="237"/>
      <c r="I665" s="237"/>
      <c r="J665" s="237"/>
      <c r="K665" s="238"/>
      <c r="L665" s="239">
        <v>29</v>
      </c>
      <c r="M665" s="240"/>
      <c r="N665" s="236"/>
      <c r="O665" s="237"/>
      <c r="P665" s="237"/>
      <c r="Q665" s="237"/>
      <c r="R665" s="237"/>
      <c r="S665" s="237"/>
      <c r="T665" s="237"/>
      <c r="U665" s="237"/>
      <c r="V665" s="237"/>
      <c r="W665" s="237"/>
      <c r="X665" s="238"/>
    </row>
    <row r="666" ht="5.25" customHeight="1" thickTop="1"/>
    <row r="667" spans="1:24" ht="13.5" thickBot="1">
      <c r="A667" s="233" t="s">
        <v>11</v>
      </c>
      <c r="B667" s="233"/>
      <c r="C667" s="233"/>
      <c r="D667" s="233"/>
      <c r="E667" s="233"/>
      <c r="F667" s="233"/>
      <c r="G667" s="233"/>
      <c r="H667" s="233"/>
      <c r="I667" s="233"/>
      <c r="J667" s="233"/>
      <c r="K667" s="233"/>
      <c r="L667" s="233"/>
      <c r="M667" s="234"/>
      <c r="N667" s="234"/>
      <c r="O667" s="234"/>
      <c r="P667" s="234"/>
      <c r="Q667" s="234"/>
      <c r="R667" s="234"/>
      <c r="S667" s="234"/>
      <c r="T667" s="234"/>
      <c r="U667" s="234"/>
      <c r="V667" s="234"/>
      <c r="W667" s="234"/>
      <c r="X667" s="234"/>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N32:X32"/>
    <mergeCell ref="A659:K659"/>
    <mergeCell ref="L659:M659"/>
    <mergeCell ref="N659:X659"/>
    <mergeCell ref="C661:I661"/>
    <mergeCell ref="P661:V661"/>
    <mergeCell ref="A655:K655"/>
    <mergeCell ref="L655:M655"/>
    <mergeCell ref="N655:X655"/>
    <mergeCell ref="A657:K657"/>
    <mergeCell ref="N657:X657"/>
    <mergeCell ref="C651:G651"/>
    <mergeCell ref="I651:X651"/>
    <mergeCell ref="A653:K653"/>
    <mergeCell ref="L653:M653"/>
    <mergeCell ref="N653:X653"/>
    <mergeCell ref="L657:M657"/>
    <mergeCell ref="P18:V18"/>
    <mergeCell ref="A645:X645"/>
    <mergeCell ref="A647:X647"/>
    <mergeCell ref="C649:G649"/>
    <mergeCell ref="I649:X649"/>
    <mergeCell ref="L21:M21"/>
    <mergeCell ref="L44:M44"/>
    <mergeCell ref="L67:M67"/>
    <mergeCell ref="L90:M90"/>
    <mergeCell ref="A23:L23"/>
    <mergeCell ref="A15:K15"/>
    <mergeCell ref="I28:X28"/>
    <mergeCell ref="C30:G30"/>
    <mergeCell ref="A24:X24"/>
    <mergeCell ref="A1:X1"/>
    <mergeCell ref="A3:X3"/>
    <mergeCell ref="C5:G5"/>
    <mergeCell ref="A21:K21"/>
    <mergeCell ref="N21:X21"/>
    <mergeCell ref="C18:I18"/>
    <mergeCell ref="C7:G7"/>
    <mergeCell ref="I7:X7"/>
    <mergeCell ref="L11:M11"/>
    <mergeCell ref="N11:X11"/>
    <mergeCell ref="A13:K13"/>
    <mergeCell ref="L13:M13"/>
    <mergeCell ref="N13:X13"/>
    <mergeCell ref="C17:I17"/>
    <mergeCell ref="I5:X5"/>
    <mergeCell ref="I30:X30"/>
    <mergeCell ref="A9:K9"/>
    <mergeCell ref="L9:M9"/>
    <mergeCell ref="N9:X9"/>
    <mergeCell ref="A11:K11"/>
    <mergeCell ref="P17:V17"/>
    <mergeCell ref="L15:M15"/>
    <mergeCell ref="N15:X15"/>
    <mergeCell ref="A19:K19"/>
    <mergeCell ref="N19:X19"/>
    <mergeCell ref="A34:K34"/>
    <mergeCell ref="L34:M34"/>
    <mergeCell ref="N34:X34"/>
    <mergeCell ref="A26:X26"/>
    <mergeCell ref="C28:G28"/>
    <mergeCell ref="M23:X23"/>
    <mergeCell ref="A32:K32"/>
    <mergeCell ref="L32:M32"/>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32:K632"/>
    <mergeCell ref="L632:M632"/>
    <mergeCell ref="N632:X632"/>
    <mergeCell ref="N634:X634"/>
    <mergeCell ref="A636:K636"/>
    <mergeCell ref="L636:M636"/>
    <mergeCell ref="N636:X636"/>
    <mergeCell ref="C639:I639"/>
    <mergeCell ref="P639:V639"/>
    <mergeCell ref="C638:I638"/>
    <mergeCell ref="P638:V638"/>
    <mergeCell ref="A634:K634"/>
    <mergeCell ref="L634:M634"/>
    <mergeCell ref="A644:L644"/>
    <mergeCell ref="M644:X644"/>
    <mergeCell ref="A640:K640"/>
    <mergeCell ref="N640:X640"/>
    <mergeCell ref="A642:K642"/>
    <mergeCell ref="N642:X642"/>
    <mergeCell ref="L642:M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48" t="str">
        <f>TEAMS!$D$1</f>
        <v>CLUB NAME</v>
      </c>
      <c r="B1" s="248"/>
      <c r="C1" s="248"/>
      <c r="D1" s="248"/>
      <c r="E1" s="248"/>
      <c r="F1" s="248"/>
      <c r="G1" s="248"/>
      <c r="H1" s="248"/>
      <c r="I1" s="248"/>
      <c r="J1" s="248"/>
      <c r="K1" s="248"/>
      <c r="L1" s="248"/>
      <c r="M1" s="248"/>
      <c r="N1" s="248"/>
      <c r="O1" s="248"/>
      <c r="P1" s="248"/>
      <c r="Q1" s="248"/>
      <c r="R1" s="248"/>
      <c r="S1" s="248"/>
      <c r="T1" s="248"/>
      <c r="U1" s="248"/>
      <c r="V1" s="248"/>
      <c r="W1" s="248"/>
      <c r="X1" s="248"/>
    </row>
    <row r="2" ht="6" customHeight="1"/>
    <row r="3" spans="1:24" ht="15.75">
      <c r="A3" s="249" t="str">
        <f>TEAMS!$D$3</f>
        <v>Tuesday Mens Mufti.</v>
      </c>
      <c r="B3" s="249"/>
      <c r="C3" s="249"/>
      <c r="D3" s="249"/>
      <c r="E3" s="249"/>
      <c r="F3" s="249"/>
      <c r="G3" s="249"/>
      <c r="H3" s="249"/>
      <c r="I3" s="249"/>
      <c r="J3" s="249"/>
      <c r="K3" s="249"/>
      <c r="L3" s="249"/>
      <c r="M3" s="249"/>
      <c r="N3" s="249"/>
      <c r="O3" s="249"/>
      <c r="P3" s="249"/>
      <c r="Q3" s="249"/>
      <c r="R3" s="249"/>
      <c r="S3" s="249"/>
      <c r="T3" s="249"/>
      <c r="U3" s="249"/>
      <c r="V3" s="249"/>
      <c r="W3" s="249"/>
      <c r="X3" s="249"/>
    </row>
    <row r="4" ht="6" customHeight="1"/>
    <row r="5" spans="3:24" ht="15.75">
      <c r="C5" s="250" t="s">
        <v>2</v>
      </c>
      <c r="D5" s="250"/>
      <c r="E5" s="250"/>
      <c r="F5" s="250"/>
      <c r="G5" s="250"/>
      <c r="H5" s="3"/>
      <c r="I5" s="250" t="s">
        <v>1</v>
      </c>
      <c r="J5" s="250"/>
      <c r="K5" s="250"/>
      <c r="L5" s="250"/>
      <c r="M5" s="250"/>
      <c r="N5" s="250"/>
      <c r="O5" s="250"/>
      <c r="P5" s="250"/>
      <c r="Q5" s="250"/>
      <c r="R5" s="250"/>
      <c r="S5" s="250"/>
      <c r="T5" s="250"/>
      <c r="U5" s="250"/>
      <c r="V5" s="250"/>
      <c r="W5" s="250"/>
      <c r="X5" s="250"/>
    </row>
    <row r="6" ht="3" customHeight="1"/>
    <row r="7" spans="3:24" ht="21" customHeight="1" thickBot="1">
      <c r="C7" s="251">
        <f>TEAMS!$C$5</f>
        <v>0</v>
      </c>
      <c r="D7" s="252"/>
      <c r="E7" s="252"/>
      <c r="F7" s="252"/>
      <c r="G7" s="253"/>
      <c r="I7" s="254">
        <f>TEAMS!$D$2</f>
        <v>40609</v>
      </c>
      <c r="J7" s="255"/>
      <c r="K7" s="255"/>
      <c r="L7" s="255"/>
      <c r="M7" s="255"/>
      <c r="N7" s="255"/>
      <c r="O7" s="255"/>
      <c r="P7" s="255"/>
      <c r="Q7" s="255"/>
      <c r="R7" s="255"/>
      <c r="S7" s="255"/>
      <c r="T7" s="255"/>
      <c r="U7" s="255"/>
      <c r="V7" s="255"/>
      <c r="W7" s="255"/>
      <c r="X7" s="256"/>
    </row>
    <row r="8" ht="13.5" thickTop="1"/>
    <row r="9" spans="1:24" ht="20.25" customHeight="1" thickBot="1">
      <c r="A9" s="241">
        <f>TEAMS!$D$6</f>
        <v>0</v>
      </c>
      <c r="B9" s="242"/>
      <c r="C9" s="242"/>
      <c r="D9" s="242"/>
      <c r="E9" s="242"/>
      <c r="F9" s="242"/>
      <c r="G9" s="242"/>
      <c r="H9" s="242"/>
      <c r="I9" s="242"/>
      <c r="J9" s="242"/>
      <c r="K9" s="243"/>
      <c r="L9" s="244" t="s">
        <v>3</v>
      </c>
      <c r="M9" s="247"/>
      <c r="N9" s="241">
        <f>TEAMS!$B$6</f>
        <v>0</v>
      </c>
      <c r="O9" s="242"/>
      <c r="P9" s="242"/>
      <c r="Q9" s="242"/>
      <c r="R9" s="242"/>
      <c r="S9" s="242"/>
      <c r="T9" s="242"/>
      <c r="U9" s="242"/>
      <c r="V9" s="242"/>
      <c r="W9" s="242"/>
      <c r="X9" s="243"/>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41">
        <f>TEAMS!$D$7</f>
        <v>0</v>
      </c>
      <c r="B11" s="242"/>
      <c r="C11" s="242"/>
      <c r="D11" s="242"/>
      <c r="E11" s="242"/>
      <c r="F11" s="242"/>
      <c r="G11" s="242"/>
      <c r="H11" s="242"/>
      <c r="I11" s="242"/>
      <c r="J11" s="242"/>
      <c r="K11" s="243"/>
      <c r="L11" s="244" t="s">
        <v>4</v>
      </c>
      <c r="M11" s="247"/>
      <c r="N11" s="241">
        <f>TEAMS!$B$7</f>
        <v>0</v>
      </c>
      <c r="O11" s="242"/>
      <c r="P11" s="242"/>
      <c r="Q11" s="242"/>
      <c r="R11" s="242"/>
      <c r="S11" s="242"/>
      <c r="T11" s="242"/>
      <c r="U11" s="242"/>
      <c r="V11" s="242"/>
      <c r="W11" s="242"/>
      <c r="X11" s="243"/>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41">
        <f>TEAMS!$D$8</f>
        <v>0</v>
      </c>
      <c r="B13" s="242"/>
      <c r="C13" s="242"/>
      <c r="D13" s="242"/>
      <c r="E13" s="242"/>
      <c r="F13" s="242"/>
      <c r="G13" s="242"/>
      <c r="H13" s="242"/>
      <c r="I13" s="242"/>
      <c r="J13" s="242"/>
      <c r="K13" s="243"/>
      <c r="L13" s="244" t="s">
        <v>5</v>
      </c>
      <c r="M13" s="247"/>
      <c r="N13" s="241">
        <f>TEAMS!$B$8</f>
        <v>0</v>
      </c>
      <c r="O13" s="242"/>
      <c r="P13" s="242"/>
      <c r="Q13" s="242"/>
      <c r="R13" s="242"/>
      <c r="S13" s="242"/>
      <c r="T13" s="242"/>
      <c r="U13" s="242"/>
      <c r="V13" s="242"/>
      <c r="W13" s="242"/>
      <c r="X13" s="243"/>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41">
        <f>TEAMS!$D$9</f>
        <v>0</v>
      </c>
      <c r="B15" s="242"/>
      <c r="C15" s="242"/>
      <c r="D15" s="242"/>
      <c r="E15" s="242"/>
      <c r="F15" s="242"/>
      <c r="G15" s="242"/>
      <c r="H15" s="242"/>
      <c r="I15" s="242"/>
      <c r="J15" s="242"/>
      <c r="K15" s="243"/>
      <c r="L15" s="244" t="s">
        <v>6</v>
      </c>
      <c r="M15" s="245"/>
      <c r="N15" s="241">
        <f>TEAMS!$B$9</f>
        <v>0</v>
      </c>
      <c r="O15" s="242"/>
      <c r="P15" s="242"/>
      <c r="Q15" s="242"/>
      <c r="R15" s="242"/>
      <c r="S15" s="242"/>
      <c r="T15" s="242"/>
      <c r="U15" s="242"/>
      <c r="V15" s="242"/>
      <c r="W15" s="242"/>
      <c r="X15" s="243"/>
    </row>
    <row r="16" ht="5.25" customHeight="1" thickTop="1"/>
    <row r="17" spans="1:22" ht="15.75" customHeight="1" thickBot="1">
      <c r="A17" s="23">
        <v>2</v>
      </c>
      <c r="C17" s="246" t="s">
        <v>9</v>
      </c>
      <c r="D17" s="246"/>
      <c r="E17" s="246"/>
      <c r="F17" s="246"/>
      <c r="G17" s="246"/>
      <c r="H17" s="246"/>
      <c r="I17" s="246"/>
      <c r="P17" s="246" t="s">
        <v>9</v>
      </c>
      <c r="Q17" s="246"/>
      <c r="R17" s="246"/>
      <c r="S17" s="246"/>
      <c r="T17" s="246"/>
      <c r="U17" s="246"/>
      <c r="V17" s="246"/>
    </row>
    <row r="18" spans="3:22" ht="30" customHeight="1" thickBot="1" thickTop="1">
      <c r="C18" s="236"/>
      <c r="D18" s="237"/>
      <c r="E18" s="237"/>
      <c r="F18" s="237"/>
      <c r="G18" s="237"/>
      <c r="H18" s="237"/>
      <c r="I18" s="238"/>
      <c r="P18" s="236"/>
      <c r="Q18" s="237"/>
      <c r="R18" s="237"/>
      <c r="S18" s="237"/>
      <c r="T18" s="237"/>
      <c r="U18" s="237"/>
      <c r="V18" s="238"/>
    </row>
    <row r="19" spans="1:24" ht="18.75" customHeight="1" thickTop="1">
      <c r="A19" s="235" t="s">
        <v>10</v>
      </c>
      <c r="B19" s="235"/>
      <c r="C19" s="235"/>
      <c r="D19" s="235"/>
      <c r="E19" s="235"/>
      <c r="F19" s="235"/>
      <c r="G19" s="235"/>
      <c r="H19" s="235"/>
      <c r="I19" s="235"/>
      <c r="J19" s="235"/>
      <c r="K19" s="235"/>
      <c r="N19" s="235" t="s">
        <v>10</v>
      </c>
      <c r="O19" s="235"/>
      <c r="P19" s="235"/>
      <c r="Q19" s="235"/>
      <c r="R19" s="235"/>
      <c r="S19" s="235"/>
      <c r="T19" s="235"/>
      <c r="U19" s="235"/>
      <c r="V19" s="235"/>
      <c r="W19" s="235"/>
      <c r="X19" s="235"/>
    </row>
    <row r="20" ht="3.75" customHeight="1" thickBot="1"/>
    <row r="21" spans="1:24" ht="27.75" customHeight="1" thickBot="1" thickTop="1">
      <c r="A21" s="236"/>
      <c r="B21" s="237"/>
      <c r="C21" s="237"/>
      <c r="D21" s="237"/>
      <c r="E21" s="237"/>
      <c r="F21" s="237"/>
      <c r="G21" s="237"/>
      <c r="H21" s="237"/>
      <c r="I21" s="237"/>
      <c r="J21" s="237"/>
      <c r="K21" s="238"/>
      <c r="L21" s="239">
        <v>1</v>
      </c>
      <c r="M21" s="240"/>
      <c r="N21" s="236"/>
      <c r="O21" s="237"/>
      <c r="P21" s="237"/>
      <c r="Q21" s="237"/>
      <c r="R21" s="237"/>
      <c r="S21" s="237"/>
      <c r="T21" s="237"/>
      <c r="U21" s="237"/>
      <c r="V21" s="237"/>
      <c r="W21" s="237"/>
      <c r="X21" s="238"/>
    </row>
    <row r="22" ht="5.25" customHeight="1" thickTop="1"/>
    <row r="23" spans="1:24" ht="20.25" customHeight="1" thickBot="1">
      <c r="A23" s="233" t="s">
        <v>11</v>
      </c>
      <c r="B23" s="233"/>
      <c r="C23" s="233"/>
      <c r="D23" s="233"/>
      <c r="E23" s="233"/>
      <c r="F23" s="233"/>
      <c r="G23" s="233"/>
      <c r="H23" s="233"/>
      <c r="I23" s="233"/>
      <c r="J23" s="233"/>
      <c r="K23" s="233"/>
      <c r="L23" s="233"/>
      <c r="M23" s="234"/>
      <c r="N23" s="234"/>
      <c r="O23" s="234"/>
      <c r="P23" s="234"/>
      <c r="Q23" s="234"/>
      <c r="R23" s="234"/>
      <c r="S23" s="234"/>
      <c r="T23" s="234"/>
      <c r="U23" s="234"/>
      <c r="V23" s="234"/>
      <c r="W23" s="234"/>
      <c r="X23" s="234"/>
    </row>
    <row r="24" spans="1:24" ht="18">
      <c r="A24" s="248" t="str">
        <f>TEAMS!$D$1</f>
        <v>CLUB NAME</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row>
    <row r="25" ht="6" customHeight="1"/>
    <row r="26" spans="1:24" ht="15.75">
      <c r="A26" s="249" t="str">
        <f>TEAMS!$D$3</f>
        <v>Tuesday Mens Mufti.</v>
      </c>
      <c r="B26" s="249"/>
      <c r="C26" s="249"/>
      <c r="D26" s="249"/>
      <c r="E26" s="249"/>
      <c r="F26" s="249"/>
      <c r="G26" s="249"/>
      <c r="H26" s="249"/>
      <c r="I26" s="249"/>
      <c r="J26" s="249"/>
      <c r="K26" s="249"/>
      <c r="L26" s="249"/>
      <c r="M26" s="249"/>
      <c r="N26" s="249"/>
      <c r="O26" s="249"/>
      <c r="P26" s="249"/>
      <c r="Q26" s="249"/>
      <c r="R26" s="249"/>
      <c r="S26" s="249"/>
      <c r="T26" s="249"/>
      <c r="U26" s="249"/>
      <c r="V26" s="249"/>
      <c r="W26" s="249"/>
      <c r="X26" s="249"/>
    </row>
    <row r="27" ht="6" customHeight="1"/>
    <row r="28" spans="3:24" ht="15.75">
      <c r="C28" s="250" t="s">
        <v>2</v>
      </c>
      <c r="D28" s="250"/>
      <c r="E28" s="250"/>
      <c r="F28" s="250"/>
      <c r="G28" s="250"/>
      <c r="H28" s="3"/>
      <c r="I28" s="250" t="s">
        <v>1</v>
      </c>
      <c r="J28" s="250"/>
      <c r="K28" s="250"/>
      <c r="L28" s="250"/>
      <c r="M28" s="250"/>
      <c r="N28" s="250"/>
      <c r="O28" s="250"/>
      <c r="P28" s="250"/>
      <c r="Q28" s="250"/>
      <c r="R28" s="250"/>
      <c r="S28" s="250"/>
      <c r="T28" s="250"/>
      <c r="U28" s="250"/>
      <c r="V28" s="250"/>
      <c r="W28" s="250"/>
      <c r="X28" s="250"/>
    </row>
    <row r="29" ht="3" customHeight="1"/>
    <row r="30" spans="3:24" ht="21" customHeight="1" thickBot="1">
      <c r="C30" s="251">
        <f>TEAMS!$C$10</f>
        <v>0</v>
      </c>
      <c r="D30" s="252"/>
      <c r="E30" s="252"/>
      <c r="F30" s="252"/>
      <c r="G30" s="253"/>
      <c r="I30" s="254">
        <f>TEAMS!$D$2</f>
        <v>40609</v>
      </c>
      <c r="J30" s="255"/>
      <c r="K30" s="255"/>
      <c r="L30" s="255"/>
      <c r="M30" s="255"/>
      <c r="N30" s="255"/>
      <c r="O30" s="255"/>
      <c r="P30" s="255"/>
      <c r="Q30" s="255"/>
      <c r="R30" s="255"/>
      <c r="S30" s="255"/>
      <c r="T30" s="255"/>
      <c r="U30" s="255"/>
      <c r="V30" s="255"/>
      <c r="W30" s="255"/>
      <c r="X30" s="256"/>
    </row>
    <row r="31" ht="13.5" thickTop="1"/>
    <row r="32" spans="1:24" ht="20.25" customHeight="1" thickBot="1">
      <c r="A32" s="241">
        <f>TEAMS!$D$11</f>
        <v>0</v>
      </c>
      <c r="B32" s="242"/>
      <c r="C32" s="242"/>
      <c r="D32" s="242"/>
      <c r="E32" s="242"/>
      <c r="F32" s="242"/>
      <c r="G32" s="242"/>
      <c r="H32" s="242"/>
      <c r="I32" s="242"/>
      <c r="J32" s="242"/>
      <c r="K32" s="243"/>
      <c r="L32" s="244" t="s">
        <v>3</v>
      </c>
      <c r="M32" s="247"/>
      <c r="N32" s="241">
        <f>TEAMS!$B$11</f>
        <v>0</v>
      </c>
      <c r="O32" s="242"/>
      <c r="P32" s="242"/>
      <c r="Q32" s="242"/>
      <c r="R32" s="242"/>
      <c r="S32" s="242"/>
      <c r="T32" s="242"/>
      <c r="U32" s="242"/>
      <c r="V32" s="242"/>
      <c r="W32" s="242"/>
      <c r="X32" s="243"/>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41">
        <f>TEAMS!$D$12</f>
        <v>0</v>
      </c>
      <c r="B34" s="242"/>
      <c r="C34" s="242"/>
      <c r="D34" s="242"/>
      <c r="E34" s="242"/>
      <c r="F34" s="242"/>
      <c r="G34" s="242"/>
      <c r="H34" s="242"/>
      <c r="I34" s="242"/>
      <c r="J34" s="242"/>
      <c r="K34" s="243"/>
      <c r="L34" s="244" t="s">
        <v>4</v>
      </c>
      <c r="M34" s="247"/>
      <c r="N34" s="241">
        <f>TEAMS!$B$12</f>
        <v>0</v>
      </c>
      <c r="O34" s="242"/>
      <c r="P34" s="242"/>
      <c r="Q34" s="242"/>
      <c r="R34" s="242"/>
      <c r="S34" s="242"/>
      <c r="T34" s="242"/>
      <c r="U34" s="242"/>
      <c r="V34" s="242"/>
      <c r="W34" s="242"/>
      <c r="X34" s="243"/>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41">
        <f>TEAMS!$D$13</f>
        <v>0</v>
      </c>
      <c r="B36" s="242"/>
      <c r="C36" s="242"/>
      <c r="D36" s="242"/>
      <c r="E36" s="242"/>
      <c r="F36" s="242"/>
      <c r="G36" s="242"/>
      <c r="H36" s="242"/>
      <c r="I36" s="242"/>
      <c r="J36" s="242"/>
      <c r="K36" s="243"/>
      <c r="L36" s="244" t="s">
        <v>5</v>
      </c>
      <c r="M36" s="247"/>
      <c r="N36" s="241">
        <f>TEAMS!$B$13</f>
        <v>0</v>
      </c>
      <c r="O36" s="242"/>
      <c r="P36" s="242"/>
      <c r="Q36" s="242"/>
      <c r="R36" s="242"/>
      <c r="S36" s="242"/>
      <c r="T36" s="242"/>
      <c r="U36" s="242"/>
      <c r="V36" s="242"/>
      <c r="W36" s="242"/>
      <c r="X36" s="243"/>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41">
        <f>TEAMS!$D$14</f>
        <v>0</v>
      </c>
      <c r="B38" s="242"/>
      <c r="C38" s="242"/>
      <c r="D38" s="242"/>
      <c r="E38" s="242"/>
      <c r="F38" s="242"/>
      <c r="G38" s="242"/>
      <c r="H38" s="242"/>
      <c r="I38" s="242"/>
      <c r="J38" s="242"/>
      <c r="K38" s="243"/>
      <c r="L38" s="244" t="s">
        <v>6</v>
      </c>
      <c r="M38" s="245"/>
      <c r="N38" s="241">
        <f>TEAMS!$B$14</f>
        <v>0</v>
      </c>
      <c r="O38" s="242"/>
      <c r="P38" s="242"/>
      <c r="Q38" s="242"/>
      <c r="R38" s="242"/>
      <c r="S38" s="242"/>
      <c r="T38" s="242"/>
      <c r="U38" s="242"/>
      <c r="V38" s="242"/>
      <c r="W38" s="242"/>
      <c r="X38" s="243"/>
    </row>
    <row r="39" ht="5.25" customHeight="1" thickTop="1"/>
    <row r="40" spans="1:22" ht="15.75" customHeight="1" thickBot="1">
      <c r="A40" s="23">
        <v>2</v>
      </c>
      <c r="C40" s="246" t="s">
        <v>9</v>
      </c>
      <c r="D40" s="246"/>
      <c r="E40" s="246"/>
      <c r="F40" s="246"/>
      <c r="G40" s="246"/>
      <c r="H40" s="246"/>
      <c r="I40" s="246"/>
      <c r="P40" s="246" t="s">
        <v>9</v>
      </c>
      <c r="Q40" s="246"/>
      <c r="R40" s="246"/>
      <c r="S40" s="246"/>
      <c r="T40" s="246"/>
      <c r="U40" s="246"/>
      <c r="V40" s="246"/>
    </row>
    <row r="41" spans="3:22" ht="30" customHeight="1" thickBot="1" thickTop="1">
      <c r="C41" s="236"/>
      <c r="D41" s="237"/>
      <c r="E41" s="237"/>
      <c r="F41" s="237"/>
      <c r="G41" s="237"/>
      <c r="H41" s="237"/>
      <c r="I41" s="238"/>
      <c r="P41" s="236"/>
      <c r="Q41" s="237"/>
      <c r="R41" s="237"/>
      <c r="S41" s="237"/>
      <c r="T41" s="237"/>
      <c r="U41" s="237"/>
      <c r="V41" s="238"/>
    </row>
    <row r="42" spans="1:24" ht="18.75" customHeight="1" thickTop="1">
      <c r="A42" s="235" t="s">
        <v>10</v>
      </c>
      <c r="B42" s="235"/>
      <c r="C42" s="235"/>
      <c r="D42" s="235"/>
      <c r="E42" s="235"/>
      <c r="F42" s="235"/>
      <c r="G42" s="235"/>
      <c r="H42" s="235"/>
      <c r="I42" s="235"/>
      <c r="J42" s="235"/>
      <c r="K42" s="235"/>
      <c r="N42" s="235" t="s">
        <v>10</v>
      </c>
      <c r="O42" s="235"/>
      <c r="P42" s="235"/>
      <c r="Q42" s="235"/>
      <c r="R42" s="235"/>
      <c r="S42" s="235"/>
      <c r="T42" s="235"/>
      <c r="U42" s="235"/>
      <c r="V42" s="235"/>
      <c r="W42" s="235"/>
      <c r="X42" s="235"/>
    </row>
    <row r="43" ht="3.75" customHeight="1" thickBot="1"/>
    <row r="44" spans="1:24" ht="27.75" customHeight="1" thickBot="1" thickTop="1">
      <c r="A44" s="236"/>
      <c r="B44" s="237"/>
      <c r="C44" s="237"/>
      <c r="D44" s="237"/>
      <c r="E44" s="237"/>
      <c r="F44" s="237"/>
      <c r="G44" s="237"/>
      <c r="H44" s="237"/>
      <c r="I44" s="237"/>
      <c r="J44" s="237"/>
      <c r="K44" s="238"/>
      <c r="L44" s="239">
        <v>2</v>
      </c>
      <c r="M44" s="240"/>
      <c r="N44" s="236"/>
      <c r="O44" s="237"/>
      <c r="P44" s="237"/>
      <c r="Q44" s="237"/>
      <c r="R44" s="237"/>
      <c r="S44" s="237"/>
      <c r="T44" s="237"/>
      <c r="U44" s="237"/>
      <c r="V44" s="237"/>
      <c r="W44" s="237"/>
      <c r="X44" s="238"/>
    </row>
    <row r="45" ht="5.25" customHeight="1" thickTop="1"/>
    <row r="46" spans="1:24" ht="20.25" customHeight="1" thickBot="1">
      <c r="A46" s="233" t="s">
        <v>11</v>
      </c>
      <c r="B46" s="233"/>
      <c r="C46" s="233"/>
      <c r="D46" s="233"/>
      <c r="E46" s="233"/>
      <c r="F46" s="233"/>
      <c r="G46" s="233"/>
      <c r="H46" s="233"/>
      <c r="I46" s="233"/>
      <c r="J46" s="233"/>
      <c r="K46" s="233"/>
      <c r="L46" s="233"/>
      <c r="M46" s="234"/>
      <c r="N46" s="234"/>
      <c r="O46" s="234"/>
      <c r="P46" s="234"/>
      <c r="Q46" s="234"/>
      <c r="R46" s="234"/>
      <c r="S46" s="234"/>
      <c r="T46" s="234"/>
      <c r="U46" s="234"/>
      <c r="V46" s="234"/>
      <c r="W46" s="234"/>
      <c r="X46" s="234"/>
    </row>
    <row r="47" spans="1:24" ht="18">
      <c r="A47" s="248" t="str">
        <f>TEAMS!$D$1</f>
        <v>CLUB NAME</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row>
    <row r="48" ht="6" customHeight="1"/>
    <row r="49" spans="1:24" ht="15.75">
      <c r="A49" s="249" t="str">
        <f>TEAMS!$D$3</f>
        <v>Tuesday Mens Mufti.</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row>
    <row r="50" ht="6" customHeight="1"/>
    <row r="51" spans="3:24" ht="15.75">
      <c r="C51" s="250" t="s">
        <v>2</v>
      </c>
      <c r="D51" s="250"/>
      <c r="E51" s="250"/>
      <c r="F51" s="250"/>
      <c r="G51" s="250"/>
      <c r="H51" s="3"/>
      <c r="I51" s="250" t="s">
        <v>1</v>
      </c>
      <c r="J51" s="250"/>
      <c r="K51" s="250"/>
      <c r="L51" s="250"/>
      <c r="M51" s="250"/>
      <c r="N51" s="250"/>
      <c r="O51" s="250"/>
      <c r="P51" s="250"/>
      <c r="Q51" s="250"/>
      <c r="R51" s="250"/>
      <c r="S51" s="250"/>
      <c r="T51" s="250"/>
      <c r="U51" s="250"/>
      <c r="V51" s="250"/>
      <c r="W51" s="250"/>
      <c r="X51" s="250"/>
    </row>
    <row r="52" ht="3" customHeight="1"/>
    <row r="53" spans="3:24" ht="21" customHeight="1" thickBot="1">
      <c r="C53" s="251">
        <f>TEAMS!$C$15</f>
        <v>0</v>
      </c>
      <c r="D53" s="252"/>
      <c r="E53" s="252"/>
      <c r="F53" s="252"/>
      <c r="G53" s="253"/>
      <c r="I53" s="254">
        <f>TEAMS!$D$2</f>
        <v>40609</v>
      </c>
      <c r="J53" s="255"/>
      <c r="K53" s="255"/>
      <c r="L53" s="255"/>
      <c r="M53" s="255"/>
      <c r="N53" s="255"/>
      <c r="O53" s="255"/>
      <c r="P53" s="255"/>
      <c r="Q53" s="255"/>
      <c r="R53" s="255"/>
      <c r="S53" s="255"/>
      <c r="T53" s="255"/>
      <c r="U53" s="255"/>
      <c r="V53" s="255"/>
      <c r="W53" s="255"/>
      <c r="X53" s="256"/>
    </row>
    <row r="54" ht="13.5" thickTop="1"/>
    <row r="55" spans="1:24" ht="20.25" customHeight="1" thickBot="1">
      <c r="A55" s="241">
        <f>TEAMS!$D$16</f>
        <v>0</v>
      </c>
      <c r="B55" s="242"/>
      <c r="C55" s="242"/>
      <c r="D55" s="242"/>
      <c r="E55" s="242"/>
      <c r="F55" s="242"/>
      <c r="G55" s="242"/>
      <c r="H55" s="242"/>
      <c r="I55" s="242"/>
      <c r="J55" s="242"/>
      <c r="K55" s="243"/>
      <c r="L55" s="244" t="s">
        <v>3</v>
      </c>
      <c r="M55" s="247"/>
      <c r="N55" s="241">
        <f>TEAMS!$B$16</f>
        <v>0</v>
      </c>
      <c r="O55" s="242"/>
      <c r="P55" s="242"/>
      <c r="Q55" s="242"/>
      <c r="R55" s="242"/>
      <c r="S55" s="242"/>
      <c r="T55" s="242"/>
      <c r="U55" s="242"/>
      <c r="V55" s="242"/>
      <c r="W55" s="242"/>
      <c r="X55" s="243"/>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41">
        <f>TEAMS!$D$17</f>
        <v>0</v>
      </c>
      <c r="B57" s="242"/>
      <c r="C57" s="242"/>
      <c r="D57" s="242"/>
      <c r="E57" s="242"/>
      <c r="F57" s="242"/>
      <c r="G57" s="242"/>
      <c r="H57" s="242"/>
      <c r="I57" s="242"/>
      <c r="J57" s="242"/>
      <c r="K57" s="243"/>
      <c r="L57" s="244" t="s">
        <v>4</v>
      </c>
      <c r="M57" s="247"/>
      <c r="N57" s="241">
        <f>TEAMS!$B$17</f>
        <v>0</v>
      </c>
      <c r="O57" s="242"/>
      <c r="P57" s="242"/>
      <c r="Q57" s="242"/>
      <c r="R57" s="242"/>
      <c r="S57" s="242"/>
      <c r="T57" s="242"/>
      <c r="U57" s="242"/>
      <c r="V57" s="242"/>
      <c r="W57" s="242"/>
      <c r="X57" s="243"/>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41">
        <f>TEAMS!$D$18</f>
        <v>0</v>
      </c>
      <c r="B59" s="242"/>
      <c r="C59" s="242"/>
      <c r="D59" s="242"/>
      <c r="E59" s="242"/>
      <c r="F59" s="242"/>
      <c r="G59" s="242"/>
      <c r="H59" s="242"/>
      <c r="I59" s="242"/>
      <c r="J59" s="242"/>
      <c r="K59" s="243"/>
      <c r="L59" s="244" t="s">
        <v>5</v>
      </c>
      <c r="M59" s="247"/>
      <c r="N59" s="241">
        <f>TEAMS!$B$18</f>
        <v>0</v>
      </c>
      <c r="O59" s="242"/>
      <c r="P59" s="242"/>
      <c r="Q59" s="242"/>
      <c r="R59" s="242"/>
      <c r="S59" s="242"/>
      <c r="T59" s="242"/>
      <c r="U59" s="242"/>
      <c r="V59" s="242"/>
      <c r="W59" s="242"/>
      <c r="X59" s="243"/>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41">
        <f>TEAMS!$D$19</f>
        <v>0</v>
      </c>
      <c r="B61" s="242"/>
      <c r="C61" s="242"/>
      <c r="D61" s="242"/>
      <c r="E61" s="242"/>
      <c r="F61" s="242"/>
      <c r="G61" s="242"/>
      <c r="H61" s="242"/>
      <c r="I61" s="242"/>
      <c r="J61" s="242"/>
      <c r="K61" s="243"/>
      <c r="L61" s="244" t="s">
        <v>6</v>
      </c>
      <c r="M61" s="245"/>
      <c r="N61" s="241">
        <f>TEAMS!$B$19</f>
        <v>0</v>
      </c>
      <c r="O61" s="242"/>
      <c r="P61" s="242"/>
      <c r="Q61" s="242"/>
      <c r="R61" s="242"/>
      <c r="S61" s="242"/>
      <c r="T61" s="242"/>
      <c r="U61" s="242"/>
      <c r="V61" s="242"/>
      <c r="W61" s="242"/>
      <c r="X61" s="243"/>
    </row>
    <row r="62" ht="5.25" customHeight="1" thickTop="1"/>
    <row r="63" spans="1:22" ht="15.75" customHeight="1" thickBot="1">
      <c r="A63" s="23">
        <v>2</v>
      </c>
      <c r="C63" s="246" t="s">
        <v>9</v>
      </c>
      <c r="D63" s="246"/>
      <c r="E63" s="246"/>
      <c r="F63" s="246"/>
      <c r="G63" s="246"/>
      <c r="H63" s="246"/>
      <c r="I63" s="246"/>
      <c r="P63" s="246" t="s">
        <v>9</v>
      </c>
      <c r="Q63" s="246"/>
      <c r="R63" s="246"/>
      <c r="S63" s="246"/>
      <c r="T63" s="246"/>
      <c r="U63" s="246"/>
      <c r="V63" s="246"/>
    </row>
    <row r="64" spans="3:22" ht="30" customHeight="1" thickBot="1" thickTop="1">
      <c r="C64" s="236"/>
      <c r="D64" s="237"/>
      <c r="E64" s="237"/>
      <c r="F64" s="237"/>
      <c r="G64" s="237"/>
      <c r="H64" s="237"/>
      <c r="I64" s="238"/>
      <c r="P64" s="236"/>
      <c r="Q64" s="237"/>
      <c r="R64" s="237"/>
      <c r="S64" s="237"/>
      <c r="T64" s="237"/>
      <c r="U64" s="237"/>
      <c r="V64" s="238"/>
    </row>
    <row r="65" spans="1:24" ht="18.75" customHeight="1" thickTop="1">
      <c r="A65" s="235" t="s">
        <v>10</v>
      </c>
      <c r="B65" s="235"/>
      <c r="C65" s="235"/>
      <c r="D65" s="235"/>
      <c r="E65" s="235"/>
      <c r="F65" s="235"/>
      <c r="G65" s="235"/>
      <c r="H65" s="235"/>
      <c r="I65" s="235"/>
      <c r="J65" s="235"/>
      <c r="K65" s="235"/>
      <c r="N65" s="235" t="s">
        <v>10</v>
      </c>
      <c r="O65" s="235"/>
      <c r="P65" s="235"/>
      <c r="Q65" s="235"/>
      <c r="R65" s="235"/>
      <c r="S65" s="235"/>
      <c r="T65" s="235"/>
      <c r="U65" s="235"/>
      <c r="V65" s="235"/>
      <c r="W65" s="235"/>
      <c r="X65" s="235"/>
    </row>
    <row r="66" ht="3.75" customHeight="1" thickBot="1"/>
    <row r="67" spans="1:24" ht="27.75" customHeight="1" thickBot="1" thickTop="1">
      <c r="A67" s="236"/>
      <c r="B67" s="237"/>
      <c r="C67" s="237"/>
      <c r="D67" s="237"/>
      <c r="E67" s="237"/>
      <c r="F67" s="237"/>
      <c r="G67" s="237"/>
      <c r="H67" s="237"/>
      <c r="I67" s="237"/>
      <c r="J67" s="237"/>
      <c r="K67" s="238"/>
      <c r="L67" s="239">
        <v>3</v>
      </c>
      <c r="M67" s="240"/>
      <c r="N67" s="236"/>
      <c r="O67" s="237"/>
      <c r="P67" s="237"/>
      <c r="Q67" s="237"/>
      <c r="R67" s="237"/>
      <c r="S67" s="237"/>
      <c r="T67" s="237"/>
      <c r="U67" s="237"/>
      <c r="V67" s="237"/>
      <c r="W67" s="237"/>
      <c r="X67" s="238"/>
    </row>
    <row r="68" ht="5.25" customHeight="1" thickTop="1"/>
    <row r="69" spans="1:24" ht="20.25" customHeight="1" thickBot="1">
      <c r="A69" s="233" t="s">
        <v>11</v>
      </c>
      <c r="B69" s="233"/>
      <c r="C69" s="233"/>
      <c r="D69" s="233"/>
      <c r="E69" s="233"/>
      <c r="F69" s="233"/>
      <c r="G69" s="233"/>
      <c r="H69" s="233"/>
      <c r="I69" s="233"/>
      <c r="J69" s="233"/>
      <c r="K69" s="233"/>
      <c r="L69" s="233"/>
      <c r="M69" s="234"/>
      <c r="N69" s="234"/>
      <c r="O69" s="234"/>
      <c r="P69" s="234"/>
      <c r="Q69" s="234"/>
      <c r="R69" s="234"/>
      <c r="S69" s="234"/>
      <c r="T69" s="234"/>
      <c r="U69" s="234"/>
      <c r="V69" s="234"/>
      <c r="W69" s="234"/>
      <c r="X69" s="234"/>
    </row>
    <row r="70" spans="1:24" ht="18">
      <c r="A70" s="248" t="str">
        <f>TEAMS!$D$1</f>
        <v>CLUB NAME</v>
      </c>
      <c r="B70" s="248"/>
      <c r="C70" s="248"/>
      <c r="D70" s="248"/>
      <c r="E70" s="248"/>
      <c r="F70" s="248"/>
      <c r="G70" s="248"/>
      <c r="H70" s="248"/>
      <c r="I70" s="248"/>
      <c r="J70" s="248"/>
      <c r="K70" s="248"/>
      <c r="L70" s="248"/>
      <c r="M70" s="248"/>
      <c r="N70" s="248"/>
      <c r="O70" s="248"/>
      <c r="P70" s="248"/>
      <c r="Q70" s="248"/>
      <c r="R70" s="248"/>
      <c r="S70" s="248"/>
      <c r="T70" s="248"/>
      <c r="U70" s="248"/>
      <c r="V70" s="248"/>
      <c r="W70" s="248"/>
      <c r="X70" s="248"/>
    </row>
    <row r="71" ht="6" customHeight="1"/>
    <row r="72" spans="1:24" ht="15.75">
      <c r="A72" s="249" t="str">
        <f>TEAMS!$D$3</f>
        <v>Tuesday Mens Mufti.</v>
      </c>
      <c r="B72" s="249"/>
      <c r="C72" s="249"/>
      <c r="D72" s="249"/>
      <c r="E72" s="249"/>
      <c r="F72" s="249"/>
      <c r="G72" s="249"/>
      <c r="H72" s="249"/>
      <c r="I72" s="249"/>
      <c r="J72" s="249"/>
      <c r="K72" s="249"/>
      <c r="L72" s="249"/>
      <c r="M72" s="249"/>
      <c r="N72" s="249"/>
      <c r="O72" s="249"/>
      <c r="P72" s="249"/>
      <c r="Q72" s="249"/>
      <c r="R72" s="249"/>
      <c r="S72" s="249"/>
      <c r="T72" s="249"/>
      <c r="U72" s="249"/>
      <c r="V72" s="249"/>
      <c r="W72" s="249"/>
      <c r="X72" s="249"/>
    </row>
    <row r="73" ht="6" customHeight="1"/>
    <row r="74" spans="3:24" ht="15.75">
      <c r="C74" s="250" t="s">
        <v>2</v>
      </c>
      <c r="D74" s="250"/>
      <c r="E74" s="250"/>
      <c r="F74" s="250"/>
      <c r="G74" s="250"/>
      <c r="H74" s="3"/>
      <c r="I74" s="250" t="s">
        <v>1</v>
      </c>
      <c r="J74" s="250"/>
      <c r="K74" s="250"/>
      <c r="L74" s="250"/>
      <c r="M74" s="250"/>
      <c r="N74" s="250"/>
      <c r="O74" s="250"/>
      <c r="P74" s="250"/>
      <c r="Q74" s="250"/>
      <c r="R74" s="250"/>
      <c r="S74" s="250"/>
      <c r="T74" s="250"/>
      <c r="U74" s="250"/>
      <c r="V74" s="250"/>
      <c r="W74" s="250"/>
      <c r="X74" s="250"/>
    </row>
    <row r="75" ht="3" customHeight="1"/>
    <row r="76" spans="3:24" ht="21" customHeight="1" thickBot="1">
      <c r="C76" s="251">
        <f>TEAMS!$C$20</f>
        <v>0</v>
      </c>
      <c r="D76" s="252"/>
      <c r="E76" s="252"/>
      <c r="F76" s="252"/>
      <c r="G76" s="253"/>
      <c r="I76" s="254">
        <f>TEAMS!$D$2</f>
        <v>40609</v>
      </c>
      <c r="J76" s="255"/>
      <c r="K76" s="255"/>
      <c r="L76" s="255"/>
      <c r="M76" s="255"/>
      <c r="N76" s="255"/>
      <c r="O76" s="255"/>
      <c r="P76" s="255"/>
      <c r="Q76" s="255"/>
      <c r="R76" s="255"/>
      <c r="S76" s="255"/>
      <c r="T76" s="255"/>
      <c r="U76" s="255"/>
      <c r="V76" s="255"/>
      <c r="W76" s="255"/>
      <c r="X76" s="256"/>
    </row>
    <row r="77" ht="13.5" thickTop="1"/>
    <row r="78" spans="1:24" ht="20.25" customHeight="1" thickBot="1">
      <c r="A78" s="241">
        <f>TEAMS!$D$21</f>
        <v>0</v>
      </c>
      <c r="B78" s="242"/>
      <c r="C78" s="242"/>
      <c r="D78" s="242"/>
      <c r="E78" s="242"/>
      <c r="F78" s="242"/>
      <c r="G78" s="242"/>
      <c r="H78" s="242"/>
      <c r="I78" s="242"/>
      <c r="J78" s="242"/>
      <c r="K78" s="243"/>
      <c r="L78" s="244" t="s">
        <v>3</v>
      </c>
      <c r="M78" s="247"/>
      <c r="N78" s="241">
        <f>TEAMS!$B$21</f>
        <v>0</v>
      </c>
      <c r="O78" s="242"/>
      <c r="P78" s="242"/>
      <c r="Q78" s="242"/>
      <c r="R78" s="242"/>
      <c r="S78" s="242"/>
      <c r="T78" s="242"/>
      <c r="U78" s="242"/>
      <c r="V78" s="242"/>
      <c r="W78" s="242"/>
      <c r="X78" s="243"/>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41">
        <f>TEAMS!$D$22</f>
        <v>0</v>
      </c>
      <c r="B80" s="242"/>
      <c r="C80" s="242"/>
      <c r="D80" s="242"/>
      <c r="E80" s="242"/>
      <c r="F80" s="242"/>
      <c r="G80" s="242"/>
      <c r="H80" s="242"/>
      <c r="I80" s="242"/>
      <c r="J80" s="242"/>
      <c r="K80" s="243"/>
      <c r="L80" s="244" t="s">
        <v>4</v>
      </c>
      <c r="M80" s="247"/>
      <c r="N80" s="241">
        <f>TEAMS!$B$22</f>
        <v>0</v>
      </c>
      <c r="O80" s="242"/>
      <c r="P80" s="242"/>
      <c r="Q80" s="242"/>
      <c r="R80" s="242"/>
      <c r="S80" s="242"/>
      <c r="T80" s="242"/>
      <c r="U80" s="242"/>
      <c r="V80" s="242"/>
      <c r="W80" s="242"/>
      <c r="X80" s="243"/>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41">
        <f>TEAMS!$D$23</f>
        <v>0</v>
      </c>
      <c r="B82" s="242"/>
      <c r="C82" s="242"/>
      <c r="D82" s="242"/>
      <c r="E82" s="242"/>
      <c r="F82" s="242"/>
      <c r="G82" s="242"/>
      <c r="H82" s="242"/>
      <c r="I82" s="242"/>
      <c r="J82" s="242"/>
      <c r="K82" s="243"/>
      <c r="L82" s="244" t="s">
        <v>5</v>
      </c>
      <c r="M82" s="247"/>
      <c r="N82" s="241">
        <f>TEAMS!$B$23</f>
        <v>0</v>
      </c>
      <c r="O82" s="242"/>
      <c r="P82" s="242"/>
      <c r="Q82" s="242"/>
      <c r="R82" s="242"/>
      <c r="S82" s="242"/>
      <c r="T82" s="242"/>
      <c r="U82" s="242"/>
      <c r="V82" s="242"/>
      <c r="W82" s="242"/>
      <c r="X82" s="243"/>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41">
        <f>TEAMS!$D$24</f>
        <v>0</v>
      </c>
      <c r="B84" s="242"/>
      <c r="C84" s="242"/>
      <c r="D84" s="242"/>
      <c r="E84" s="242"/>
      <c r="F84" s="242"/>
      <c r="G84" s="242"/>
      <c r="H84" s="242"/>
      <c r="I84" s="242"/>
      <c r="J84" s="242"/>
      <c r="K84" s="243"/>
      <c r="L84" s="244" t="s">
        <v>6</v>
      </c>
      <c r="M84" s="245"/>
      <c r="N84" s="241">
        <f>TEAMS!$B$24</f>
        <v>0</v>
      </c>
      <c r="O84" s="242"/>
      <c r="P84" s="242"/>
      <c r="Q84" s="242"/>
      <c r="R84" s="242"/>
      <c r="S84" s="242"/>
      <c r="T84" s="242"/>
      <c r="U84" s="242"/>
      <c r="V84" s="242"/>
      <c r="W84" s="242"/>
      <c r="X84" s="243"/>
    </row>
    <row r="85" ht="5.25" customHeight="1" thickTop="1"/>
    <row r="86" spans="1:22" ht="15.75" customHeight="1" thickBot="1">
      <c r="A86" s="23">
        <v>2</v>
      </c>
      <c r="C86" s="246" t="s">
        <v>9</v>
      </c>
      <c r="D86" s="246"/>
      <c r="E86" s="246"/>
      <c r="F86" s="246"/>
      <c r="G86" s="246"/>
      <c r="H86" s="246"/>
      <c r="I86" s="246"/>
      <c r="P86" s="246" t="s">
        <v>9</v>
      </c>
      <c r="Q86" s="246"/>
      <c r="R86" s="246"/>
      <c r="S86" s="246"/>
      <c r="T86" s="246"/>
      <c r="U86" s="246"/>
      <c r="V86" s="246"/>
    </row>
    <row r="87" spans="3:22" ht="30" customHeight="1" thickBot="1" thickTop="1">
      <c r="C87" s="236"/>
      <c r="D87" s="237"/>
      <c r="E87" s="237"/>
      <c r="F87" s="237"/>
      <c r="G87" s="237"/>
      <c r="H87" s="237"/>
      <c r="I87" s="238"/>
      <c r="P87" s="236"/>
      <c r="Q87" s="237"/>
      <c r="R87" s="237"/>
      <c r="S87" s="237"/>
      <c r="T87" s="237"/>
      <c r="U87" s="237"/>
      <c r="V87" s="238"/>
    </row>
    <row r="88" spans="1:24" ht="18.75" customHeight="1" thickTop="1">
      <c r="A88" s="235" t="s">
        <v>10</v>
      </c>
      <c r="B88" s="235"/>
      <c r="C88" s="235"/>
      <c r="D88" s="235"/>
      <c r="E88" s="235"/>
      <c r="F88" s="235"/>
      <c r="G88" s="235"/>
      <c r="H88" s="235"/>
      <c r="I88" s="235"/>
      <c r="J88" s="235"/>
      <c r="K88" s="235"/>
      <c r="N88" s="235" t="s">
        <v>10</v>
      </c>
      <c r="O88" s="235"/>
      <c r="P88" s="235"/>
      <c r="Q88" s="235"/>
      <c r="R88" s="235"/>
      <c r="S88" s="235"/>
      <c r="T88" s="235"/>
      <c r="U88" s="235"/>
      <c r="V88" s="235"/>
      <c r="W88" s="235"/>
      <c r="X88" s="235"/>
    </row>
    <row r="89" ht="3.75" customHeight="1" thickBot="1"/>
    <row r="90" spans="1:24" ht="27.75" customHeight="1" thickBot="1" thickTop="1">
      <c r="A90" s="236"/>
      <c r="B90" s="237"/>
      <c r="C90" s="237"/>
      <c r="D90" s="237"/>
      <c r="E90" s="237"/>
      <c r="F90" s="237"/>
      <c r="G90" s="237"/>
      <c r="H90" s="237"/>
      <c r="I90" s="237"/>
      <c r="J90" s="237"/>
      <c r="K90" s="238"/>
      <c r="L90" s="239">
        <v>4</v>
      </c>
      <c r="M90" s="240"/>
      <c r="N90" s="236"/>
      <c r="O90" s="237"/>
      <c r="P90" s="237"/>
      <c r="Q90" s="237"/>
      <c r="R90" s="237"/>
      <c r="S90" s="237"/>
      <c r="T90" s="237"/>
      <c r="U90" s="237"/>
      <c r="V90" s="237"/>
      <c r="W90" s="237"/>
      <c r="X90" s="238"/>
    </row>
    <row r="91" ht="5.25" customHeight="1" thickTop="1"/>
    <row r="92" spans="1:24" ht="20.25" customHeight="1" thickBot="1">
      <c r="A92" s="233" t="s">
        <v>11</v>
      </c>
      <c r="B92" s="233"/>
      <c r="C92" s="233"/>
      <c r="D92" s="233"/>
      <c r="E92" s="233"/>
      <c r="F92" s="233"/>
      <c r="G92" s="233"/>
      <c r="H92" s="233"/>
      <c r="I92" s="233"/>
      <c r="J92" s="233"/>
      <c r="K92" s="233"/>
      <c r="L92" s="233"/>
      <c r="M92" s="234"/>
      <c r="N92" s="234"/>
      <c r="O92" s="234"/>
      <c r="P92" s="234"/>
      <c r="Q92" s="234"/>
      <c r="R92" s="234"/>
      <c r="S92" s="234"/>
      <c r="T92" s="234"/>
      <c r="U92" s="234"/>
      <c r="V92" s="234"/>
      <c r="W92" s="234"/>
      <c r="X92" s="234"/>
    </row>
    <row r="93" spans="1:24" ht="18">
      <c r="A93" s="248" t="str">
        <f>TEAMS!$D$1</f>
        <v>CLUB NAME</v>
      </c>
      <c r="B93" s="248"/>
      <c r="C93" s="248"/>
      <c r="D93" s="248"/>
      <c r="E93" s="248"/>
      <c r="F93" s="248"/>
      <c r="G93" s="248"/>
      <c r="H93" s="248"/>
      <c r="I93" s="248"/>
      <c r="J93" s="248"/>
      <c r="K93" s="248"/>
      <c r="L93" s="248"/>
      <c r="M93" s="248"/>
      <c r="N93" s="248"/>
      <c r="O93" s="248"/>
      <c r="P93" s="248"/>
      <c r="Q93" s="248"/>
      <c r="R93" s="248"/>
      <c r="S93" s="248"/>
      <c r="T93" s="248"/>
      <c r="U93" s="248"/>
      <c r="V93" s="248"/>
      <c r="W93" s="248"/>
      <c r="X93" s="248"/>
    </row>
    <row r="94" ht="6" customHeight="1"/>
    <row r="95" spans="1:24" ht="15.75">
      <c r="A95" s="249" t="str">
        <f>TEAMS!$D$3</f>
        <v>Tuesday Mens Mufti.</v>
      </c>
      <c r="B95" s="249"/>
      <c r="C95" s="249"/>
      <c r="D95" s="249"/>
      <c r="E95" s="249"/>
      <c r="F95" s="249"/>
      <c r="G95" s="249"/>
      <c r="H95" s="249"/>
      <c r="I95" s="249"/>
      <c r="J95" s="249"/>
      <c r="K95" s="249"/>
      <c r="L95" s="249"/>
      <c r="M95" s="249"/>
      <c r="N95" s="249"/>
      <c r="O95" s="249"/>
      <c r="P95" s="249"/>
      <c r="Q95" s="249"/>
      <c r="R95" s="249"/>
      <c r="S95" s="249"/>
      <c r="T95" s="249"/>
      <c r="U95" s="249"/>
      <c r="V95" s="249"/>
      <c r="W95" s="249"/>
      <c r="X95" s="249"/>
    </row>
    <row r="96" ht="6" customHeight="1"/>
    <row r="97" spans="3:24" ht="15.75">
      <c r="C97" s="250" t="s">
        <v>2</v>
      </c>
      <c r="D97" s="250"/>
      <c r="E97" s="250"/>
      <c r="F97" s="250"/>
      <c r="G97" s="250"/>
      <c r="H97" s="3"/>
      <c r="I97" s="250" t="s">
        <v>1</v>
      </c>
      <c r="J97" s="250"/>
      <c r="K97" s="250"/>
      <c r="L97" s="250"/>
      <c r="M97" s="250"/>
      <c r="N97" s="250"/>
      <c r="O97" s="250"/>
      <c r="P97" s="250"/>
      <c r="Q97" s="250"/>
      <c r="R97" s="250"/>
      <c r="S97" s="250"/>
      <c r="T97" s="250"/>
      <c r="U97" s="250"/>
      <c r="V97" s="250"/>
      <c r="W97" s="250"/>
      <c r="X97" s="250"/>
    </row>
    <row r="98" ht="3" customHeight="1"/>
    <row r="99" spans="3:24" ht="21" customHeight="1" thickBot="1">
      <c r="C99" s="251">
        <f>TEAMS!$C$25</f>
        <v>0</v>
      </c>
      <c r="D99" s="252"/>
      <c r="E99" s="252"/>
      <c r="F99" s="252"/>
      <c r="G99" s="253"/>
      <c r="I99" s="254">
        <f>TEAMS!$D$2</f>
        <v>40609</v>
      </c>
      <c r="J99" s="255"/>
      <c r="K99" s="255"/>
      <c r="L99" s="255"/>
      <c r="M99" s="255"/>
      <c r="N99" s="255"/>
      <c r="O99" s="255"/>
      <c r="P99" s="255"/>
      <c r="Q99" s="255"/>
      <c r="R99" s="255"/>
      <c r="S99" s="255"/>
      <c r="T99" s="255"/>
      <c r="U99" s="255"/>
      <c r="V99" s="255"/>
      <c r="W99" s="255"/>
      <c r="X99" s="256"/>
    </row>
    <row r="100" ht="13.5" thickTop="1"/>
    <row r="101" spans="1:24" ht="20.25" customHeight="1" thickBot="1">
      <c r="A101" s="241">
        <f>TEAMS!$D$26</f>
        <v>0</v>
      </c>
      <c r="B101" s="242"/>
      <c r="C101" s="242"/>
      <c r="D101" s="242"/>
      <c r="E101" s="242"/>
      <c r="F101" s="242"/>
      <c r="G101" s="242"/>
      <c r="H101" s="242"/>
      <c r="I101" s="242"/>
      <c r="J101" s="242"/>
      <c r="K101" s="243"/>
      <c r="L101" s="244" t="s">
        <v>3</v>
      </c>
      <c r="M101" s="247"/>
      <c r="N101" s="241">
        <f>TEAMS!$B$26</f>
        <v>0</v>
      </c>
      <c r="O101" s="242"/>
      <c r="P101" s="242"/>
      <c r="Q101" s="242"/>
      <c r="R101" s="242"/>
      <c r="S101" s="242"/>
      <c r="T101" s="242"/>
      <c r="U101" s="242"/>
      <c r="V101" s="242"/>
      <c r="W101" s="242"/>
      <c r="X101" s="243"/>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41">
        <f>TEAMS!$D$27</f>
        <v>0</v>
      </c>
      <c r="B103" s="242"/>
      <c r="C103" s="242"/>
      <c r="D103" s="242"/>
      <c r="E103" s="242"/>
      <c r="F103" s="242"/>
      <c r="G103" s="242"/>
      <c r="H103" s="242"/>
      <c r="I103" s="242"/>
      <c r="J103" s="242"/>
      <c r="K103" s="243"/>
      <c r="L103" s="244" t="s">
        <v>4</v>
      </c>
      <c r="M103" s="247"/>
      <c r="N103" s="241">
        <f>TEAMS!$B$27</f>
        <v>0</v>
      </c>
      <c r="O103" s="242"/>
      <c r="P103" s="242"/>
      <c r="Q103" s="242"/>
      <c r="R103" s="242"/>
      <c r="S103" s="242"/>
      <c r="T103" s="242"/>
      <c r="U103" s="242"/>
      <c r="V103" s="242"/>
      <c r="W103" s="242"/>
      <c r="X103" s="243"/>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41">
        <f>TEAMS!$D$28</f>
        <v>0</v>
      </c>
      <c r="B105" s="242"/>
      <c r="C105" s="242"/>
      <c r="D105" s="242"/>
      <c r="E105" s="242"/>
      <c r="F105" s="242"/>
      <c r="G105" s="242"/>
      <c r="H105" s="242"/>
      <c r="I105" s="242"/>
      <c r="J105" s="242"/>
      <c r="K105" s="243"/>
      <c r="L105" s="244" t="s">
        <v>5</v>
      </c>
      <c r="M105" s="247"/>
      <c r="N105" s="241">
        <f>TEAMS!$B$28</f>
        <v>0</v>
      </c>
      <c r="O105" s="242"/>
      <c r="P105" s="242"/>
      <c r="Q105" s="242"/>
      <c r="R105" s="242"/>
      <c r="S105" s="242"/>
      <c r="T105" s="242"/>
      <c r="U105" s="242"/>
      <c r="V105" s="242"/>
      <c r="W105" s="242"/>
      <c r="X105" s="243"/>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41">
        <f>TEAMS!$D$29</f>
        <v>0</v>
      </c>
      <c r="B107" s="242"/>
      <c r="C107" s="242"/>
      <c r="D107" s="242"/>
      <c r="E107" s="242"/>
      <c r="F107" s="242"/>
      <c r="G107" s="242"/>
      <c r="H107" s="242"/>
      <c r="I107" s="242"/>
      <c r="J107" s="242"/>
      <c r="K107" s="243"/>
      <c r="L107" s="244" t="s">
        <v>6</v>
      </c>
      <c r="M107" s="245"/>
      <c r="N107" s="241">
        <f>TEAMS!$B$29</f>
        <v>0</v>
      </c>
      <c r="O107" s="242"/>
      <c r="P107" s="242"/>
      <c r="Q107" s="242"/>
      <c r="R107" s="242"/>
      <c r="S107" s="242"/>
      <c r="T107" s="242"/>
      <c r="U107" s="242"/>
      <c r="V107" s="242"/>
      <c r="W107" s="242"/>
      <c r="X107" s="243"/>
    </row>
    <row r="108" ht="5.25" customHeight="1" thickTop="1"/>
    <row r="109" spans="1:22" ht="15.75" customHeight="1" thickBot="1">
      <c r="A109" s="23">
        <v>2</v>
      </c>
      <c r="C109" s="246" t="s">
        <v>9</v>
      </c>
      <c r="D109" s="246"/>
      <c r="E109" s="246"/>
      <c r="F109" s="246"/>
      <c r="G109" s="246"/>
      <c r="H109" s="246"/>
      <c r="I109" s="246"/>
      <c r="P109" s="246" t="s">
        <v>9</v>
      </c>
      <c r="Q109" s="246"/>
      <c r="R109" s="246"/>
      <c r="S109" s="246"/>
      <c r="T109" s="246"/>
      <c r="U109" s="246"/>
      <c r="V109" s="246"/>
    </row>
    <row r="110" spans="3:22" ht="30" customHeight="1" thickBot="1" thickTop="1">
      <c r="C110" s="236"/>
      <c r="D110" s="237"/>
      <c r="E110" s="237"/>
      <c r="F110" s="237"/>
      <c r="G110" s="237"/>
      <c r="H110" s="237"/>
      <c r="I110" s="238"/>
      <c r="P110" s="236"/>
      <c r="Q110" s="237"/>
      <c r="R110" s="237"/>
      <c r="S110" s="237"/>
      <c r="T110" s="237"/>
      <c r="U110" s="237"/>
      <c r="V110" s="238"/>
    </row>
    <row r="111" spans="1:24" ht="18.75" customHeight="1" thickTop="1">
      <c r="A111" s="235" t="s">
        <v>10</v>
      </c>
      <c r="B111" s="235"/>
      <c r="C111" s="235"/>
      <c r="D111" s="235"/>
      <c r="E111" s="235"/>
      <c r="F111" s="235"/>
      <c r="G111" s="235"/>
      <c r="H111" s="235"/>
      <c r="I111" s="235"/>
      <c r="J111" s="235"/>
      <c r="K111" s="235"/>
      <c r="N111" s="235" t="s">
        <v>10</v>
      </c>
      <c r="O111" s="235"/>
      <c r="P111" s="235"/>
      <c r="Q111" s="235"/>
      <c r="R111" s="235"/>
      <c r="S111" s="235"/>
      <c r="T111" s="235"/>
      <c r="U111" s="235"/>
      <c r="V111" s="235"/>
      <c r="W111" s="235"/>
      <c r="X111" s="235"/>
    </row>
    <row r="112" ht="3.75" customHeight="1" thickBot="1"/>
    <row r="113" spans="1:24" ht="27.75" customHeight="1" thickBot="1" thickTop="1">
      <c r="A113" s="236"/>
      <c r="B113" s="237"/>
      <c r="C113" s="237"/>
      <c r="D113" s="237"/>
      <c r="E113" s="237"/>
      <c r="F113" s="237"/>
      <c r="G113" s="237"/>
      <c r="H113" s="237"/>
      <c r="I113" s="237"/>
      <c r="J113" s="237"/>
      <c r="K113" s="238"/>
      <c r="L113" s="239">
        <v>5</v>
      </c>
      <c r="M113" s="240"/>
      <c r="N113" s="236"/>
      <c r="O113" s="237"/>
      <c r="P113" s="237"/>
      <c r="Q113" s="237"/>
      <c r="R113" s="237"/>
      <c r="S113" s="237"/>
      <c r="T113" s="237"/>
      <c r="U113" s="237"/>
      <c r="V113" s="237"/>
      <c r="W113" s="237"/>
      <c r="X113" s="238"/>
    </row>
    <row r="114" ht="5.25" customHeight="1" thickTop="1"/>
    <row r="115" spans="1:24" ht="20.25" customHeight="1" thickBot="1">
      <c r="A115" s="233" t="s">
        <v>11</v>
      </c>
      <c r="B115" s="233"/>
      <c r="C115" s="233"/>
      <c r="D115" s="233"/>
      <c r="E115" s="233"/>
      <c r="F115" s="233"/>
      <c r="G115" s="233"/>
      <c r="H115" s="233"/>
      <c r="I115" s="233"/>
      <c r="J115" s="233"/>
      <c r="K115" s="233"/>
      <c r="L115" s="233"/>
      <c r="M115" s="234"/>
      <c r="N115" s="234"/>
      <c r="O115" s="234"/>
      <c r="P115" s="234"/>
      <c r="Q115" s="234"/>
      <c r="R115" s="234"/>
      <c r="S115" s="234"/>
      <c r="T115" s="234"/>
      <c r="U115" s="234"/>
      <c r="V115" s="234"/>
      <c r="W115" s="234"/>
      <c r="X115" s="234"/>
    </row>
    <row r="116" spans="1:24" ht="18">
      <c r="A116" s="248" t="str">
        <f>TEAMS!$D$1</f>
        <v>CLUB NAME</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row>
    <row r="117" ht="6" customHeight="1"/>
    <row r="118" spans="1:24" ht="15.75">
      <c r="A118" s="249" t="str">
        <f>TEAMS!$D$3</f>
        <v>Tuesday Mens Mufti.</v>
      </c>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row>
    <row r="119" ht="6" customHeight="1"/>
    <row r="120" spans="3:24" ht="15.75">
      <c r="C120" s="250" t="s">
        <v>2</v>
      </c>
      <c r="D120" s="250"/>
      <c r="E120" s="250"/>
      <c r="F120" s="250"/>
      <c r="G120" s="250"/>
      <c r="H120" s="3"/>
      <c r="I120" s="250" t="s">
        <v>1</v>
      </c>
      <c r="J120" s="250"/>
      <c r="K120" s="250"/>
      <c r="L120" s="250"/>
      <c r="M120" s="250"/>
      <c r="N120" s="250"/>
      <c r="O120" s="250"/>
      <c r="P120" s="250"/>
      <c r="Q120" s="250"/>
      <c r="R120" s="250"/>
      <c r="S120" s="250"/>
      <c r="T120" s="250"/>
      <c r="U120" s="250"/>
      <c r="V120" s="250"/>
      <c r="W120" s="250"/>
      <c r="X120" s="250"/>
    </row>
    <row r="121" ht="3" customHeight="1"/>
    <row r="122" spans="3:24" ht="21" customHeight="1" thickBot="1">
      <c r="C122" s="251">
        <f>TEAMS!$C$30</f>
        <v>0</v>
      </c>
      <c r="D122" s="252"/>
      <c r="E122" s="252"/>
      <c r="F122" s="252"/>
      <c r="G122" s="253"/>
      <c r="I122" s="254">
        <f>TEAMS!$D$2</f>
        <v>40609</v>
      </c>
      <c r="J122" s="255"/>
      <c r="K122" s="255"/>
      <c r="L122" s="255"/>
      <c r="M122" s="255"/>
      <c r="N122" s="255"/>
      <c r="O122" s="255"/>
      <c r="P122" s="255"/>
      <c r="Q122" s="255"/>
      <c r="R122" s="255"/>
      <c r="S122" s="255"/>
      <c r="T122" s="255"/>
      <c r="U122" s="255"/>
      <c r="V122" s="255"/>
      <c r="W122" s="255"/>
      <c r="X122" s="256"/>
    </row>
    <row r="123" ht="13.5" thickTop="1"/>
    <row r="124" spans="1:24" ht="20.25" customHeight="1" thickBot="1">
      <c r="A124" s="241">
        <f>TEAMS!$D$31</f>
        <v>0</v>
      </c>
      <c r="B124" s="242"/>
      <c r="C124" s="242"/>
      <c r="D124" s="242"/>
      <c r="E124" s="242"/>
      <c r="F124" s="242"/>
      <c r="G124" s="242"/>
      <c r="H124" s="242"/>
      <c r="I124" s="242"/>
      <c r="J124" s="242"/>
      <c r="K124" s="243"/>
      <c r="L124" s="244" t="s">
        <v>3</v>
      </c>
      <c r="M124" s="247"/>
      <c r="N124" s="241">
        <f>TEAMS!$B$31</f>
        <v>0</v>
      </c>
      <c r="O124" s="242"/>
      <c r="P124" s="242"/>
      <c r="Q124" s="242"/>
      <c r="R124" s="242"/>
      <c r="S124" s="242"/>
      <c r="T124" s="242"/>
      <c r="U124" s="242"/>
      <c r="V124" s="242"/>
      <c r="W124" s="242"/>
      <c r="X124" s="243"/>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41">
        <f>TEAMS!$D$32</f>
        <v>0</v>
      </c>
      <c r="B126" s="242"/>
      <c r="C126" s="242"/>
      <c r="D126" s="242"/>
      <c r="E126" s="242"/>
      <c r="F126" s="242"/>
      <c r="G126" s="242"/>
      <c r="H126" s="242"/>
      <c r="I126" s="242"/>
      <c r="J126" s="242"/>
      <c r="K126" s="243"/>
      <c r="L126" s="244" t="s">
        <v>4</v>
      </c>
      <c r="M126" s="247"/>
      <c r="N126" s="241">
        <f>TEAMS!$B$32</f>
        <v>0</v>
      </c>
      <c r="O126" s="242"/>
      <c r="P126" s="242"/>
      <c r="Q126" s="242"/>
      <c r="R126" s="242"/>
      <c r="S126" s="242"/>
      <c r="T126" s="242"/>
      <c r="U126" s="242"/>
      <c r="V126" s="242"/>
      <c r="W126" s="242"/>
      <c r="X126" s="243"/>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41">
        <f>TEAMS!$D$33</f>
        <v>0</v>
      </c>
      <c r="B128" s="242"/>
      <c r="C128" s="242"/>
      <c r="D128" s="242"/>
      <c r="E128" s="242"/>
      <c r="F128" s="242"/>
      <c r="G128" s="242"/>
      <c r="H128" s="242"/>
      <c r="I128" s="242"/>
      <c r="J128" s="242"/>
      <c r="K128" s="243"/>
      <c r="L128" s="244" t="s">
        <v>5</v>
      </c>
      <c r="M128" s="247"/>
      <c r="N128" s="241">
        <f>TEAMS!$B$33</f>
        <v>0</v>
      </c>
      <c r="O128" s="242"/>
      <c r="P128" s="242"/>
      <c r="Q128" s="242"/>
      <c r="R128" s="242"/>
      <c r="S128" s="242"/>
      <c r="T128" s="242"/>
      <c r="U128" s="242"/>
      <c r="V128" s="242"/>
      <c r="W128" s="242"/>
      <c r="X128" s="243"/>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41">
        <f>TEAMS!$D$34</f>
        <v>0</v>
      </c>
      <c r="B130" s="242"/>
      <c r="C130" s="242"/>
      <c r="D130" s="242"/>
      <c r="E130" s="242"/>
      <c r="F130" s="242"/>
      <c r="G130" s="242"/>
      <c r="H130" s="242"/>
      <c r="I130" s="242"/>
      <c r="J130" s="242"/>
      <c r="K130" s="243"/>
      <c r="L130" s="244" t="s">
        <v>6</v>
      </c>
      <c r="M130" s="245"/>
      <c r="N130" s="241">
        <f>TEAMS!$B$34</f>
        <v>0</v>
      </c>
      <c r="O130" s="242"/>
      <c r="P130" s="242"/>
      <c r="Q130" s="242"/>
      <c r="R130" s="242"/>
      <c r="S130" s="242"/>
      <c r="T130" s="242"/>
      <c r="U130" s="242"/>
      <c r="V130" s="242"/>
      <c r="W130" s="242"/>
      <c r="X130" s="243"/>
    </row>
    <row r="131" ht="5.25" customHeight="1" thickTop="1"/>
    <row r="132" spans="1:22" ht="15.75" customHeight="1" thickBot="1">
      <c r="A132" s="23">
        <v>2</v>
      </c>
      <c r="C132" s="246" t="s">
        <v>9</v>
      </c>
      <c r="D132" s="246"/>
      <c r="E132" s="246"/>
      <c r="F132" s="246"/>
      <c r="G132" s="246"/>
      <c r="H132" s="246"/>
      <c r="I132" s="246"/>
      <c r="P132" s="246" t="s">
        <v>9</v>
      </c>
      <c r="Q132" s="246"/>
      <c r="R132" s="246"/>
      <c r="S132" s="246"/>
      <c r="T132" s="246"/>
      <c r="U132" s="246"/>
      <c r="V132" s="246"/>
    </row>
    <row r="133" spans="3:22" ht="30" customHeight="1" thickBot="1" thickTop="1">
      <c r="C133" s="236"/>
      <c r="D133" s="237"/>
      <c r="E133" s="237"/>
      <c r="F133" s="237"/>
      <c r="G133" s="237"/>
      <c r="H133" s="237"/>
      <c r="I133" s="238"/>
      <c r="P133" s="236"/>
      <c r="Q133" s="237"/>
      <c r="R133" s="237"/>
      <c r="S133" s="237"/>
      <c r="T133" s="237"/>
      <c r="U133" s="237"/>
      <c r="V133" s="238"/>
    </row>
    <row r="134" spans="1:24" ht="18.75" customHeight="1" thickTop="1">
      <c r="A134" s="235" t="s">
        <v>10</v>
      </c>
      <c r="B134" s="235"/>
      <c r="C134" s="235"/>
      <c r="D134" s="235"/>
      <c r="E134" s="235"/>
      <c r="F134" s="235"/>
      <c r="G134" s="235"/>
      <c r="H134" s="235"/>
      <c r="I134" s="235"/>
      <c r="J134" s="235"/>
      <c r="K134" s="235"/>
      <c r="N134" s="235" t="s">
        <v>10</v>
      </c>
      <c r="O134" s="235"/>
      <c r="P134" s="235"/>
      <c r="Q134" s="235"/>
      <c r="R134" s="235"/>
      <c r="S134" s="235"/>
      <c r="T134" s="235"/>
      <c r="U134" s="235"/>
      <c r="V134" s="235"/>
      <c r="W134" s="235"/>
      <c r="X134" s="235"/>
    </row>
    <row r="135" ht="3.75" customHeight="1" thickBot="1"/>
    <row r="136" spans="1:24" ht="27.75" customHeight="1" thickBot="1" thickTop="1">
      <c r="A136" s="236"/>
      <c r="B136" s="237"/>
      <c r="C136" s="237"/>
      <c r="D136" s="237"/>
      <c r="E136" s="237"/>
      <c r="F136" s="237"/>
      <c r="G136" s="237"/>
      <c r="H136" s="237"/>
      <c r="I136" s="237"/>
      <c r="J136" s="237"/>
      <c r="K136" s="238"/>
      <c r="L136" s="239">
        <v>6</v>
      </c>
      <c r="M136" s="240"/>
      <c r="N136" s="236"/>
      <c r="O136" s="237"/>
      <c r="P136" s="237"/>
      <c r="Q136" s="237"/>
      <c r="R136" s="237"/>
      <c r="S136" s="237"/>
      <c r="T136" s="237"/>
      <c r="U136" s="237"/>
      <c r="V136" s="237"/>
      <c r="W136" s="237"/>
      <c r="X136" s="238"/>
    </row>
    <row r="137" ht="5.25" customHeight="1" thickTop="1"/>
    <row r="138" spans="1:24" ht="20.25" customHeight="1" thickBot="1">
      <c r="A138" s="233" t="s">
        <v>11</v>
      </c>
      <c r="B138" s="233"/>
      <c r="C138" s="233"/>
      <c r="D138" s="233"/>
      <c r="E138" s="233"/>
      <c r="F138" s="233"/>
      <c r="G138" s="233"/>
      <c r="H138" s="233"/>
      <c r="I138" s="233"/>
      <c r="J138" s="233"/>
      <c r="K138" s="233"/>
      <c r="L138" s="233"/>
      <c r="M138" s="234"/>
      <c r="N138" s="234"/>
      <c r="O138" s="234"/>
      <c r="P138" s="234"/>
      <c r="Q138" s="234"/>
      <c r="R138" s="234"/>
      <c r="S138" s="234"/>
      <c r="T138" s="234"/>
      <c r="U138" s="234"/>
      <c r="V138" s="234"/>
      <c r="W138" s="234"/>
      <c r="X138" s="234"/>
    </row>
    <row r="139" spans="1:24" ht="18">
      <c r="A139" s="248" t="str">
        <f>TEAMS!$D$1</f>
        <v>CLUB NAME</v>
      </c>
      <c r="B139" s="248"/>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row>
    <row r="140" ht="6" customHeight="1"/>
    <row r="141" spans="1:24" ht="15.75">
      <c r="A141" s="249" t="str">
        <f>TEAMS!$D$3</f>
        <v>Tuesday Mens Mufti.</v>
      </c>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row>
    <row r="142" ht="6" customHeight="1"/>
    <row r="143" spans="3:24" ht="15.75">
      <c r="C143" s="250" t="s">
        <v>2</v>
      </c>
      <c r="D143" s="250"/>
      <c r="E143" s="250"/>
      <c r="F143" s="250"/>
      <c r="G143" s="250"/>
      <c r="H143" s="3"/>
      <c r="I143" s="250" t="s">
        <v>1</v>
      </c>
      <c r="J143" s="250"/>
      <c r="K143" s="250"/>
      <c r="L143" s="250"/>
      <c r="M143" s="250"/>
      <c r="N143" s="250"/>
      <c r="O143" s="250"/>
      <c r="P143" s="250"/>
      <c r="Q143" s="250"/>
      <c r="R143" s="250"/>
      <c r="S143" s="250"/>
      <c r="T143" s="250"/>
      <c r="U143" s="250"/>
      <c r="V143" s="250"/>
      <c r="W143" s="250"/>
      <c r="X143" s="250"/>
    </row>
    <row r="144" ht="3" customHeight="1"/>
    <row r="145" spans="3:24" ht="21" customHeight="1" thickBot="1">
      <c r="C145" s="251">
        <f>TEAMS!$C$35</f>
        <v>0</v>
      </c>
      <c r="D145" s="252"/>
      <c r="E145" s="252"/>
      <c r="F145" s="252"/>
      <c r="G145" s="253"/>
      <c r="I145" s="254">
        <f>TEAMS!$D$2</f>
        <v>40609</v>
      </c>
      <c r="J145" s="255"/>
      <c r="K145" s="255"/>
      <c r="L145" s="255"/>
      <c r="M145" s="255"/>
      <c r="N145" s="255"/>
      <c r="O145" s="255"/>
      <c r="P145" s="255"/>
      <c r="Q145" s="255"/>
      <c r="R145" s="255"/>
      <c r="S145" s="255"/>
      <c r="T145" s="255"/>
      <c r="U145" s="255"/>
      <c r="V145" s="255"/>
      <c r="W145" s="255"/>
      <c r="X145" s="256"/>
    </row>
    <row r="146" ht="13.5" thickTop="1"/>
    <row r="147" spans="1:24" ht="20.25" customHeight="1" thickBot="1">
      <c r="A147" s="241">
        <f>TEAMS!$D$36</f>
        <v>0</v>
      </c>
      <c r="B147" s="242"/>
      <c r="C147" s="242"/>
      <c r="D147" s="242"/>
      <c r="E147" s="242"/>
      <c r="F147" s="242"/>
      <c r="G147" s="242"/>
      <c r="H147" s="242"/>
      <c r="I147" s="242"/>
      <c r="J147" s="242"/>
      <c r="K147" s="243"/>
      <c r="L147" s="244" t="s">
        <v>3</v>
      </c>
      <c r="M147" s="247"/>
      <c r="N147" s="241">
        <f>TEAMS!$B$36</f>
        <v>0</v>
      </c>
      <c r="O147" s="242"/>
      <c r="P147" s="242"/>
      <c r="Q147" s="242"/>
      <c r="R147" s="242"/>
      <c r="S147" s="242"/>
      <c r="T147" s="242"/>
      <c r="U147" s="242"/>
      <c r="V147" s="242"/>
      <c r="W147" s="242"/>
      <c r="X147" s="243"/>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41">
        <f>TEAMS!$D$37</f>
        <v>0</v>
      </c>
      <c r="B149" s="242"/>
      <c r="C149" s="242"/>
      <c r="D149" s="242"/>
      <c r="E149" s="242"/>
      <c r="F149" s="242"/>
      <c r="G149" s="242"/>
      <c r="H149" s="242"/>
      <c r="I149" s="242"/>
      <c r="J149" s="242"/>
      <c r="K149" s="243"/>
      <c r="L149" s="244" t="s">
        <v>4</v>
      </c>
      <c r="M149" s="247"/>
      <c r="N149" s="241">
        <f>TEAMS!$B$37</f>
        <v>0</v>
      </c>
      <c r="O149" s="242"/>
      <c r="P149" s="242"/>
      <c r="Q149" s="242"/>
      <c r="R149" s="242"/>
      <c r="S149" s="242"/>
      <c r="T149" s="242"/>
      <c r="U149" s="242"/>
      <c r="V149" s="242"/>
      <c r="W149" s="242"/>
      <c r="X149" s="243"/>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41">
        <f>TEAMS!$D$38</f>
        <v>0</v>
      </c>
      <c r="B151" s="242"/>
      <c r="C151" s="242"/>
      <c r="D151" s="242"/>
      <c r="E151" s="242"/>
      <c r="F151" s="242"/>
      <c r="G151" s="242"/>
      <c r="H151" s="242"/>
      <c r="I151" s="242"/>
      <c r="J151" s="242"/>
      <c r="K151" s="243"/>
      <c r="L151" s="244" t="s">
        <v>5</v>
      </c>
      <c r="M151" s="247"/>
      <c r="N151" s="241">
        <f>TEAMS!$B$38</f>
        <v>0</v>
      </c>
      <c r="O151" s="242"/>
      <c r="P151" s="242"/>
      <c r="Q151" s="242"/>
      <c r="R151" s="242"/>
      <c r="S151" s="242"/>
      <c r="T151" s="242"/>
      <c r="U151" s="242"/>
      <c r="V151" s="242"/>
      <c r="W151" s="242"/>
      <c r="X151" s="243"/>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41">
        <f>TEAMS!$D$39</f>
        <v>0</v>
      </c>
      <c r="B153" s="242"/>
      <c r="C153" s="242"/>
      <c r="D153" s="242"/>
      <c r="E153" s="242"/>
      <c r="F153" s="242"/>
      <c r="G153" s="242"/>
      <c r="H153" s="242"/>
      <c r="I153" s="242"/>
      <c r="J153" s="242"/>
      <c r="K153" s="243"/>
      <c r="L153" s="244" t="s">
        <v>6</v>
      </c>
      <c r="M153" s="245"/>
      <c r="N153" s="241">
        <f>TEAMS!$B$39</f>
        <v>0</v>
      </c>
      <c r="O153" s="242"/>
      <c r="P153" s="242"/>
      <c r="Q153" s="242"/>
      <c r="R153" s="242"/>
      <c r="S153" s="242"/>
      <c r="T153" s="242"/>
      <c r="U153" s="242"/>
      <c r="V153" s="242"/>
      <c r="W153" s="242"/>
      <c r="X153" s="243"/>
    </row>
    <row r="154" ht="5.25" customHeight="1" thickTop="1"/>
    <row r="155" spans="1:22" ht="15.75" customHeight="1" thickBot="1">
      <c r="A155" s="23">
        <v>2</v>
      </c>
      <c r="C155" s="246" t="s">
        <v>9</v>
      </c>
      <c r="D155" s="246"/>
      <c r="E155" s="246"/>
      <c r="F155" s="246"/>
      <c r="G155" s="246"/>
      <c r="H155" s="246"/>
      <c r="I155" s="246"/>
      <c r="P155" s="246" t="s">
        <v>9</v>
      </c>
      <c r="Q155" s="246"/>
      <c r="R155" s="246"/>
      <c r="S155" s="246"/>
      <c r="T155" s="246"/>
      <c r="U155" s="246"/>
      <c r="V155" s="246"/>
    </row>
    <row r="156" spans="3:22" ht="30" customHeight="1" thickBot="1" thickTop="1">
      <c r="C156" s="236"/>
      <c r="D156" s="237"/>
      <c r="E156" s="237"/>
      <c r="F156" s="237"/>
      <c r="G156" s="237"/>
      <c r="H156" s="237"/>
      <c r="I156" s="238"/>
      <c r="P156" s="236"/>
      <c r="Q156" s="237"/>
      <c r="R156" s="237"/>
      <c r="S156" s="237"/>
      <c r="T156" s="237"/>
      <c r="U156" s="237"/>
      <c r="V156" s="238"/>
    </row>
    <row r="157" spans="1:24" ht="18.75" customHeight="1" thickTop="1">
      <c r="A157" s="235" t="s">
        <v>10</v>
      </c>
      <c r="B157" s="235"/>
      <c r="C157" s="235"/>
      <c r="D157" s="235"/>
      <c r="E157" s="235"/>
      <c r="F157" s="235"/>
      <c r="G157" s="235"/>
      <c r="H157" s="235"/>
      <c r="I157" s="235"/>
      <c r="J157" s="235"/>
      <c r="K157" s="235"/>
      <c r="N157" s="235" t="s">
        <v>10</v>
      </c>
      <c r="O157" s="235"/>
      <c r="P157" s="235"/>
      <c r="Q157" s="235"/>
      <c r="R157" s="235"/>
      <c r="S157" s="235"/>
      <c r="T157" s="235"/>
      <c r="U157" s="235"/>
      <c r="V157" s="235"/>
      <c r="W157" s="235"/>
      <c r="X157" s="235"/>
    </row>
    <row r="158" ht="3.75" customHeight="1" thickBot="1"/>
    <row r="159" spans="1:24" ht="27.75" customHeight="1" thickBot="1" thickTop="1">
      <c r="A159" s="236"/>
      <c r="B159" s="237"/>
      <c r="C159" s="237"/>
      <c r="D159" s="237"/>
      <c r="E159" s="237"/>
      <c r="F159" s="237"/>
      <c r="G159" s="237"/>
      <c r="H159" s="237"/>
      <c r="I159" s="237"/>
      <c r="J159" s="237"/>
      <c r="K159" s="238"/>
      <c r="L159" s="239">
        <v>7</v>
      </c>
      <c r="M159" s="240"/>
      <c r="N159" s="236"/>
      <c r="O159" s="237"/>
      <c r="P159" s="237"/>
      <c r="Q159" s="237"/>
      <c r="R159" s="237"/>
      <c r="S159" s="237"/>
      <c r="T159" s="237"/>
      <c r="U159" s="237"/>
      <c r="V159" s="237"/>
      <c r="W159" s="237"/>
      <c r="X159" s="238"/>
    </row>
    <row r="160" ht="5.25" customHeight="1" thickTop="1"/>
    <row r="161" spans="1:24" ht="20.25" customHeight="1" thickBot="1">
      <c r="A161" s="233" t="s">
        <v>11</v>
      </c>
      <c r="B161" s="233"/>
      <c r="C161" s="233"/>
      <c r="D161" s="233"/>
      <c r="E161" s="233"/>
      <c r="F161" s="233"/>
      <c r="G161" s="233"/>
      <c r="H161" s="233"/>
      <c r="I161" s="233"/>
      <c r="J161" s="233"/>
      <c r="K161" s="233"/>
      <c r="L161" s="233"/>
      <c r="M161" s="234"/>
      <c r="N161" s="234"/>
      <c r="O161" s="234"/>
      <c r="P161" s="234"/>
      <c r="Q161" s="234"/>
      <c r="R161" s="234"/>
      <c r="S161" s="234"/>
      <c r="T161" s="234"/>
      <c r="U161" s="234"/>
      <c r="V161" s="234"/>
      <c r="W161" s="234"/>
      <c r="X161" s="234"/>
    </row>
    <row r="162" spans="1:24" ht="18">
      <c r="A162" s="248" t="str">
        <f>TEAMS!$D$1</f>
        <v>CLUB NAME</v>
      </c>
      <c r="B162" s="248"/>
      <c r="C162" s="248"/>
      <c r="D162" s="248"/>
      <c r="E162" s="248"/>
      <c r="F162" s="248"/>
      <c r="G162" s="248"/>
      <c r="H162" s="248"/>
      <c r="I162" s="248"/>
      <c r="J162" s="248"/>
      <c r="K162" s="248"/>
      <c r="L162" s="248"/>
      <c r="M162" s="248"/>
      <c r="N162" s="248"/>
      <c r="O162" s="248"/>
      <c r="P162" s="248"/>
      <c r="Q162" s="248"/>
      <c r="R162" s="248"/>
      <c r="S162" s="248"/>
      <c r="T162" s="248"/>
      <c r="U162" s="248"/>
      <c r="V162" s="248"/>
      <c r="W162" s="248"/>
      <c r="X162" s="248"/>
    </row>
    <row r="163" ht="6" customHeight="1"/>
    <row r="164" spans="1:24" ht="15.75">
      <c r="A164" s="249" t="str">
        <f>TEAMS!$D$3</f>
        <v>Tuesday Mens Mufti.</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row>
    <row r="165" ht="6" customHeight="1"/>
    <row r="166" spans="3:24" ht="15.75">
      <c r="C166" s="250" t="s">
        <v>2</v>
      </c>
      <c r="D166" s="250"/>
      <c r="E166" s="250"/>
      <c r="F166" s="250"/>
      <c r="G166" s="250"/>
      <c r="H166" s="3"/>
      <c r="I166" s="250" t="s">
        <v>1</v>
      </c>
      <c r="J166" s="250"/>
      <c r="K166" s="250"/>
      <c r="L166" s="250"/>
      <c r="M166" s="250"/>
      <c r="N166" s="250"/>
      <c r="O166" s="250"/>
      <c r="P166" s="250"/>
      <c r="Q166" s="250"/>
      <c r="R166" s="250"/>
      <c r="S166" s="250"/>
      <c r="T166" s="250"/>
      <c r="U166" s="250"/>
      <c r="V166" s="250"/>
      <c r="W166" s="250"/>
      <c r="X166" s="250"/>
    </row>
    <row r="167" ht="3" customHeight="1"/>
    <row r="168" spans="3:24" ht="21" customHeight="1" thickBot="1">
      <c r="C168" s="251">
        <f>TEAMS!$G$5</f>
        <v>0</v>
      </c>
      <c r="D168" s="252"/>
      <c r="E168" s="252"/>
      <c r="F168" s="252"/>
      <c r="G168" s="253"/>
      <c r="I168" s="254">
        <f>TEAMS!$D$2</f>
        <v>40609</v>
      </c>
      <c r="J168" s="255"/>
      <c r="K168" s="255"/>
      <c r="L168" s="255"/>
      <c r="M168" s="255"/>
      <c r="N168" s="255"/>
      <c r="O168" s="255"/>
      <c r="P168" s="255"/>
      <c r="Q168" s="255"/>
      <c r="R168" s="255"/>
      <c r="S168" s="255"/>
      <c r="T168" s="255"/>
      <c r="U168" s="255"/>
      <c r="V168" s="255"/>
      <c r="W168" s="255"/>
      <c r="X168" s="256"/>
    </row>
    <row r="169" ht="13.5" thickTop="1"/>
    <row r="170" spans="1:24" ht="20.25" customHeight="1" thickBot="1">
      <c r="A170" s="241">
        <f>TEAMS!$H$6</f>
        <v>0</v>
      </c>
      <c r="B170" s="242"/>
      <c r="C170" s="242"/>
      <c r="D170" s="242"/>
      <c r="E170" s="242"/>
      <c r="F170" s="242"/>
      <c r="G170" s="242"/>
      <c r="H170" s="242"/>
      <c r="I170" s="242"/>
      <c r="J170" s="242"/>
      <c r="K170" s="243"/>
      <c r="L170" s="244" t="s">
        <v>3</v>
      </c>
      <c r="M170" s="247"/>
      <c r="N170" s="241">
        <f>TEAMS!$F$6</f>
        <v>0</v>
      </c>
      <c r="O170" s="242"/>
      <c r="P170" s="242"/>
      <c r="Q170" s="242"/>
      <c r="R170" s="242"/>
      <c r="S170" s="242"/>
      <c r="T170" s="242"/>
      <c r="U170" s="242"/>
      <c r="V170" s="242"/>
      <c r="W170" s="242"/>
      <c r="X170" s="243"/>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41">
        <f>TEAMS!$H$7</f>
        <v>0</v>
      </c>
      <c r="B172" s="242"/>
      <c r="C172" s="242"/>
      <c r="D172" s="242"/>
      <c r="E172" s="242"/>
      <c r="F172" s="242"/>
      <c r="G172" s="242"/>
      <c r="H172" s="242"/>
      <c r="I172" s="242"/>
      <c r="J172" s="242"/>
      <c r="K172" s="243"/>
      <c r="L172" s="244" t="s">
        <v>4</v>
      </c>
      <c r="M172" s="247"/>
      <c r="N172" s="241">
        <f>TEAMS!$F$7</f>
        <v>0</v>
      </c>
      <c r="O172" s="242"/>
      <c r="P172" s="242"/>
      <c r="Q172" s="242"/>
      <c r="R172" s="242"/>
      <c r="S172" s="242"/>
      <c r="T172" s="242"/>
      <c r="U172" s="242"/>
      <c r="V172" s="242"/>
      <c r="W172" s="242"/>
      <c r="X172" s="243"/>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41">
        <f>TEAMS!$H$8</f>
        <v>0</v>
      </c>
      <c r="B174" s="242"/>
      <c r="C174" s="242"/>
      <c r="D174" s="242"/>
      <c r="E174" s="242"/>
      <c r="F174" s="242"/>
      <c r="G174" s="242"/>
      <c r="H174" s="242"/>
      <c r="I174" s="242"/>
      <c r="J174" s="242"/>
      <c r="K174" s="243"/>
      <c r="L174" s="244" t="s">
        <v>5</v>
      </c>
      <c r="M174" s="247"/>
      <c r="N174" s="241">
        <f>TEAMS!$F$8</f>
        <v>0</v>
      </c>
      <c r="O174" s="242"/>
      <c r="P174" s="242"/>
      <c r="Q174" s="242"/>
      <c r="R174" s="242"/>
      <c r="S174" s="242"/>
      <c r="T174" s="242"/>
      <c r="U174" s="242"/>
      <c r="V174" s="242"/>
      <c r="W174" s="242"/>
      <c r="X174" s="243"/>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41">
        <f>TEAMS!$H$9</f>
        <v>0</v>
      </c>
      <c r="B176" s="242"/>
      <c r="C176" s="242"/>
      <c r="D176" s="242"/>
      <c r="E176" s="242"/>
      <c r="F176" s="242"/>
      <c r="G176" s="242"/>
      <c r="H176" s="242"/>
      <c r="I176" s="242"/>
      <c r="J176" s="242"/>
      <c r="K176" s="243"/>
      <c r="L176" s="244" t="s">
        <v>6</v>
      </c>
      <c r="M176" s="245"/>
      <c r="N176" s="241">
        <f>TEAMS!$F$9</f>
        <v>0</v>
      </c>
      <c r="O176" s="242"/>
      <c r="P176" s="242"/>
      <c r="Q176" s="242"/>
      <c r="R176" s="242"/>
      <c r="S176" s="242"/>
      <c r="T176" s="242"/>
      <c r="U176" s="242"/>
      <c r="V176" s="242"/>
      <c r="W176" s="242"/>
      <c r="X176" s="243"/>
    </row>
    <row r="177" ht="5.25" customHeight="1" thickTop="1"/>
    <row r="178" spans="1:22" ht="15.75" customHeight="1" thickBot="1">
      <c r="A178" s="23">
        <v>2</v>
      </c>
      <c r="C178" s="246" t="s">
        <v>9</v>
      </c>
      <c r="D178" s="246"/>
      <c r="E178" s="246"/>
      <c r="F178" s="246"/>
      <c r="G178" s="246"/>
      <c r="H178" s="246"/>
      <c r="I178" s="246"/>
      <c r="P178" s="246" t="s">
        <v>9</v>
      </c>
      <c r="Q178" s="246"/>
      <c r="R178" s="246"/>
      <c r="S178" s="246"/>
      <c r="T178" s="246"/>
      <c r="U178" s="246"/>
      <c r="V178" s="246"/>
    </row>
    <row r="179" spans="3:22" ht="30" customHeight="1" thickBot="1" thickTop="1">
      <c r="C179" s="236"/>
      <c r="D179" s="237"/>
      <c r="E179" s="237"/>
      <c r="F179" s="237"/>
      <c r="G179" s="237"/>
      <c r="H179" s="237"/>
      <c r="I179" s="238"/>
      <c r="P179" s="236"/>
      <c r="Q179" s="237"/>
      <c r="R179" s="237"/>
      <c r="S179" s="237"/>
      <c r="T179" s="237"/>
      <c r="U179" s="237"/>
      <c r="V179" s="238"/>
    </row>
    <row r="180" spans="1:24" ht="18.75" customHeight="1" thickTop="1">
      <c r="A180" s="235" t="s">
        <v>10</v>
      </c>
      <c r="B180" s="235"/>
      <c r="C180" s="235"/>
      <c r="D180" s="235"/>
      <c r="E180" s="235"/>
      <c r="F180" s="235"/>
      <c r="G180" s="235"/>
      <c r="H180" s="235"/>
      <c r="I180" s="235"/>
      <c r="J180" s="235"/>
      <c r="K180" s="235"/>
      <c r="N180" s="235" t="s">
        <v>10</v>
      </c>
      <c r="O180" s="235"/>
      <c r="P180" s="235"/>
      <c r="Q180" s="235"/>
      <c r="R180" s="235"/>
      <c r="S180" s="235"/>
      <c r="T180" s="235"/>
      <c r="U180" s="235"/>
      <c r="V180" s="235"/>
      <c r="W180" s="235"/>
      <c r="X180" s="235"/>
    </row>
    <row r="181" ht="3.75" customHeight="1" thickBot="1"/>
    <row r="182" spans="1:24" ht="27.75" customHeight="1" thickBot="1" thickTop="1">
      <c r="A182" s="236"/>
      <c r="B182" s="237"/>
      <c r="C182" s="237"/>
      <c r="D182" s="237"/>
      <c r="E182" s="237"/>
      <c r="F182" s="237"/>
      <c r="G182" s="237"/>
      <c r="H182" s="237"/>
      <c r="I182" s="237"/>
      <c r="J182" s="237"/>
      <c r="K182" s="238"/>
      <c r="L182" s="239">
        <v>8</v>
      </c>
      <c r="M182" s="240"/>
      <c r="N182" s="236"/>
      <c r="O182" s="237"/>
      <c r="P182" s="237"/>
      <c r="Q182" s="237"/>
      <c r="R182" s="237"/>
      <c r="S182" s="237"/>
      <c r="T182" s="237"/>
      <c r="U182" s="237"/>
      <c r="V182" s="237"/>
      <c r="W182" s="237"/>
      <c r="X182" s="238"/>
    </row>
    <row r="183" ht="5.25" customHeight="1" thickTop="1"/>
    <row r="184" spans="1:24" ht="20.25" customHeight="1" thickBot="1">
      <c r="A184" s="233" t="s">
        <v>11</v>
      </c>
      <c r="B184" s="233"/>
      <c r="C184" s="233"/>
      <c r="D184" s="233"/>
      <c r="E184" s="233"/>
      <c r="F184" s="233"/>
      <c r="G184" s="233"/>
      <c r="H184" s="233"/>
      <c r="I184" s="233"/>
      <c r="J184" s="233"/>
      <c r="K184" s="233"/>
      <c r="L184" s="233"/>
      <c r="M184" s="234"/>
      <c r="N184" s="234"/>
      <c r="O184" s="234"/>
      <c r="P184" s="234"/>
      <c r="Q184" s="234"/>
      <c r="R184" s="234"/>
      <c r="S184" s="234"/>
      <c r="T184" s="234"/>
      <c r="U184" s="234"/>
      <c r="V184" s="234"/>
      <c r="W184" s="234"/>
      <c r="X184" s="234"/>
    </row>
    <row r="185" spans="1:24" ht="18">
      <c r="A185" s="248" t="str">
        <f>TEAMS!$D$1</f>
        <v>CLUB NAME</v>
      </c>
      <c r="B185" s="248"/>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row>
    <row r="186" ht="6" customHeight="1"/>
    <row r="187" spans="1:24" ht="15.75">
      <c r="A187" s="249" t="str">
        <f>TEAMS!$D$3</f>
        <v>Tuesday Mens Mufti.</v>
      </c>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row>
    <row r="188" ht="6" customHeight="1"/>
    <row r="189" spans="3:24" ht="15.75">
      <c r="C189" s="250" t="s">
        <v>2</v>
      </c>
      <c r="D189" s="250"/>
      <c r="E189" s="250"/>
      <c r="F189" s="250"/>
      <c r="G189" s="250"/>
      <c r="H189" s="3"/>
      <c r="I189" s="250" t="s">
        <v>1</v>
      </c>
      <c r="J189" s="250"/>
      <c r="K189" s="250"/>
      <c r="L189" s="250"/>
      <c r="M189" s="250"/>
      <c r="N189" s="250"/>
      <c r="O189" s="250"/>
      <c r="P189" s="250"/>
      <c r="Q189" s="250"/>
      <c r="R189" s="250"/>
      <c r="S189" s="250"/>
      <c r="T189" s="250"/>
      <c r="U189" s="250"/>
      <c r="V189" s="250"/>
      <c r="W189" s="250"/>
      <c r="X189" s="250"/>
    </row>
    <row r="190" ht="3" customHeight="1"/>
    <row r="191" spans="3:24" ht="21" customHeight="1" thickBot="1">
      <c r="C191" s="251">
        <f>TEAMS!$G$10</f>
        <v>0</v>
      </c>
      <c r="D191" s="252"/>
      <c r="E191" s="252"/>
      <c r="F191" s="252"/>
      <c r="G191" s="253"/>
      <c r="I191" s="254">
        <f>TEAMS!$D$2</f>
        <v>40609</v>
      </c>
      <c r="J191" s="255"/>
      <c r="K191" s="255"/>
      <c r="L191" s="255"/>
      <c r="M191" s="255"/>
      <c r="N191" s="255"/>
      <c r="O191" s="255"/>
      <c r="P191" s="255"/>
      <c r="Q191" s="255"/>
      <c r="R191" s="255"/>
      <c r="S191" s="255"/>
      <c r="T191" s="255"/>
      <c r="U191" s="255"/>
      <c r="V191" s="255"/>
      <c r="W191" s="255"/>
      <c r="X191" s="256"/>
    </row>
    <row r="192" ht="13.5" thickTop="1"/>
    <row r="193" spans="1:24" ht="20.25" customHeight="1" thickBot="1">
      <c r="A193" s="241">
        <f>TEAMS!$H$11</f>
        <v>0</v>
      </c>
      <c r="B193" s="242"/>
      <c r="C193" s="242"/>
      <c r="D193" s="242"/>
      <c r="E193" s="242"/>
      <c r="F193" s="242"/>
      <c r="G193" s="242"/>
      <c r="H193" s="242"/>
      <c r="I193" s="242"/>
      <c r="J193" s="242"/>
      <c r="K193" s="243"/>
      <c r="L193" s="244" t="s">
        <v>3</v>
      </c>
      <c r="M193" s="247"/>
      <c r="N193" s="241">
        <f>TEAMS!$F$11</f>
        <v>0</v>
      </c>
      <c r="O193" s="242"/>
      <c r="P193" s="242"/>
      <c r="Q193" s="242"/>
      <c r="R193" s="242"/>
      <c r="S193" s="242"/>
      <c r="T193" s="242"/>
      <c r="U193" s="242"/>
      <c r="V193" s="242"/>
      <c r="W193" s="242"/>
      <c r="X193" s="243"/>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41">
        <f>TEAMS!$H$12</f>
        <v>0</v>
      </c>
      <c r="B195" s="242"/>
      <c r="C195" s="242"/>
      <c r="D195" s="242"/>
      <c r="E195" s="242"/>
      <c r="F195" s="242"/>
      <c r="G195" s="242"/>
      <c r="H195" s="242"/>
      <c r="I195" s="242"/>
      <c r="J195" s="242"/>
      <c r="K195" s="243"/>
      <c r="L195" s="244" t="s">
        <v>4</v>
      </c>
      <c r="M195" s="247"/>
      <c r="N195" s="241">
        <f>TEAMS!$F$12</f>
        <v>0</v>
      </c>
      <c r="O195" s="242"/>
      <c r="P195" s="242"/>
      <c r="Q195" s="242"/>
      <c r="R195" s="242"/>
      <c r="S195" s="242"/>
      <c r="T195" s="242"/>
      <c r="U195" s="242"/>
      <c r="V195" s="242"/>
      <c r="W195" s="242"/>
      <c r="X195" s="243"/>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41">
        <f>TEAMS!$H$13</f>
        <v>0</v>
      </c>
      <c r="B197" s="242"/>
      <c r="C197" s="242"/>
      <c r="D197" s="242"/>
      <c r="E197" s="242"/>
      <c r="F197" s="242"/>
      <c r="G197" s="242"/>
      <c r="H197" s="242"/>
      <c r="I197" s="242"/>
      <c r="J197" s="242"/>
      <c r="K197" s="243"/>
      <c r="L197" s="244" t="s">
        <v>5</v>
      </c>
      <c r="M197" s="247"/>
      <c r="N197" s="241">
        <f>TEAMS!$F$13</f>
        <v>0</v>
      </c>
      <c r="O197" s="242"/>
      <c r="P197" s="242"/>
      <c r="Q197" s="242"/>
      <c r="R197" s="242"/>
      <c r="S197" s="242"/>
      <c r="T197" s="242"/>
      <c r="U197" s="242"/>
      <c r="V197" s="242"/>
      <c r="W197" s="242"/>
      <c r="X197" s="243"/>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41">
        <f>TEAMS!$H$14</f>
        <v>0</v>
      </c>
      <c r="B199" s="242"/>
      <c r="C199" s="242"/>
      <c r="D199" s="242"/>
      <c r="E199" s="242"/>
      <c r="F199" s="242"/>
      <c r="G199" s="242"/>
      <c r="H199" s="242"/>
      <c r="I199" s="242"/>
      <c r="J199" s="242"/>
      <c r="K199" s="243"/>
      <c r="L199" s="244" t="s">
        <v>6</v>
      </c>
      <c r="M199" s="245"/>
      <c r="N199" s="241">
        <f>TEAMS!$F$14</f>
        <v>0</v>
      </c>
      <c r="O199" s="242"/>
      <c r="P199" s="242"/>
      <c r="Q199" s="242"/>
      <c r="R199" s="242"/>
      <c r="S199" s="242"/>
      <c r="T199" s="242"/>
      <c r="U199" s="242"/>
      <c r="V199" s="242"/>
      <c r="W199" s="242"/>
      <c r="X199" s="243"/>
    </row>
    <row r="200" ht="5.25" customHeight="1" thickTop="1"/>
    <row r="201" spans="1:22" ht="15.75" customHeight="1" thickBot="1">
      <c r="A201" s="23">
        <v>2</v>
      </c>
      <c r="C201" s="246" t="s">
        <v>9</v>
      </c>
      <c r="D201" s="246"/>
      <c r="E201" s="246"/>
      <c r="F201" s="246"/>
      <c r="G201" s="246"/>
      <c r="H201" s="246"/>
      <c r="I201" s="246"/>
      <c r="P201" s="246" t="s">
        <v>9</v>
      </c>
      <c r="Q201" s="246"/>
      <c r="R201" s="246"/>
      <c r="S201" s="246"/>
      <c r="T201" s="246"/>
      <c r="U201" s="246"/>
      <c r="V201" s="246"/>
    </row>
    <row r="202" spans="3:22" ht="30" customHeight="1" thickBot="1" thickTop="1">
      <c r="C202" s="236"/>
      <c r="D202" s="237"/>
      <c r="E202" s="237"/>
      <c r="F202" s="237"/>
      <c r="G202" s="237"/>
      <c r="H202" s="237"/>
      <c r="I202" s="238"/>
      <c r="P202" s="236"/>
      <c r="Q202" s="237"/>
      <c r="R202" s="237"/>
      <c r="S202" s="237"/>
      <c r="T202" s="237"/>
      <c r="U202" s="237"/>
      <c r="V202" s="238"/>
    </row>
    <row r="203" spans="1:24" ht="18.75" customHeight="1" thickTop="1">
      <c r="A203" s="235" t="s">
        <v>10</v>
      </c>
      <c r="B203" s="235"/>
      <c r="C203" s="235"/>
      <c r="D203" s="235"/>
      <c r="E203" s="235"/>
      <c r="F203" s="235"/>
      <c r="G203" s="235"/>
      <c r="H203" s="235"/>
      <c r="I203" s="235"/>
      <c r="J203" s="235"/>
      <c r="K203" s="235"/>
      <c r="N203" s="235" t="s">
        <v>10</v>
      </c>
      <c r="O203" s="235"/>
      <c r="P203" s="235"/>
      <c r="Q203" s="235"/>
      <c r="R203" s="235"/>
      <c r="S203" s="235"/>
      <c r="T203" s="235"/>
      <c r="U203" s="235"/>
      <c r="V203" s="235"/>
      <c r="W203" s="235"/>
      <c r="X203" s="235"/>
    </row>
    <row r="204" ht="3.75" customHeight="1" thickBot="1"/>
    <row r="205" spans="1:24" ht="27.75" customHeight="1" thickBot="1" thickTop="1">
      <c r="A205" s="236"/>
      <c r="B205" s="237"/>
      <c r="C205" s="237"/>
      <c r="D205" s="237"/>
      <c r="E205" s="237"/>
      <c r="F205" s="237"/>
      <c r="G205" s="237"/>
      <c r="H205" s="237"/>
      <c r="I205" s="237"/>
      <c r="J205" s="237"/>
      <c r="K205" s="238"/>
      <c r="L205" s="239">
        <v>9</v>
      </c>
      <c r="M205" s="240"/>
      <c r="N205" s="236"/>
      <c r="O205" s="237"/>
      <c r="P205" s="237"/>
      <c r="Q205" s="237"/>
      <c r="R205" s="237"/>
      <c r="S205" s="237"/>
      <c r="T205" s="237"/>
      <c r="U205" s="237"/>
      <c r="V205" s="237"/>
      <c r="W205" s="237"/>
      <c r="X205" s="238"/>
    </row>
    <row r="206" ht="5.25" customHeight="1" thickTop="1"/>
    <row r="207" spans="1:24" ht="20.25" customHeight="1" thickBot="1">
      <c r="A207" s="233" t="s">
        <v>11</v>
      </c>
      <c r="B207" s="233"/>
      <c r="C207" s="233"/>
      <c r="D207" s="233"/>
      <c r="E207" s="233"/>
      <c r="F207" s="233"/>
      <c r="G207" s="233"/>
      <c r="H207" s="233"/>
      <c r="I207" s="233"/>
      <c r="J207" s="233"/>
      <c r="K207" s="233"/>
      <c r="L207" s="233"/>
      <c r="M207" s="234"/>
      <c r="N207" s="234"/>
      <c r="O207" s="234"/>
      <c r="P207" s="234"/>
      <c r="Q207" s="234"/>
      <c r="R207" s="234"/>
      <c r="S207" s="234"/>
      <c r="T207" s="234"/>
      <c r="U207" s="234"/>
      <c r="V207" s="234"/>
      <c r="W207" s="234"/>
      <c r="X207" s="234"/>
    </row>
    <row r="208" spans="1:24" ht="18">
      <c r="A208" s="248" t="str">
        <f>TEAMS!$D$1</f>
        <v>CLUB NAME</v>
      </c>
      <c r="B208" s="248"/>
      <c r="C208" s="248"/>
      <c r="D208" s="248"/>
      <c r="E208" s="248"/>
      <c r="F208" s="248"/>
      <c r="G208" s="248"/>
      <c r="H208" s="248"/>
      <c r="I208" s="248"/>
      <c r="J208" s="248"/>
      <c r="K208" s="248"/>
      <c r="L208" s="248"/>
      <c r="M208" s="248"/>
      <c r="N208" s="248"/>
      <c r="O208" s="248"/>
      <c r="P208" s="248"/>
      <c r="Q208" s="248"/>
      <c r="R208" s="248"/>
      <c r="S208" s="248"/>
      <c r="T208" s="248"/>
      <c r="U208" s="248"/>
      <c r="V208" s="248"/>
      <c r="W208" s="248"/>
      <c r="X208" s="248"/>
    </row>
    <row r="209" ht="6" customHeight="1"/>
    <row r="210" spans="1:24" ht="15.75">
      <c r="A210" s="249" t="str">
        <f>TEAMS!$D$3</f>
        <v>Tuesday Mens Mufti.</v>
      </c>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row>
    <row r="211" ht="6" customHeight="1"/>
    <row r="212" spans="3:24" ht="15.75">
      <c r="C212" s="250" t="s">
        <v>2</v>
      </c>
      <c r="D212" s="250"/>
      <c r="E212" s="250"/>
      <c r="F212" s="250"/>
      <c r="G212" s="250"/>
      <c r="H212" s="3"/>
      <c r="I212" s="250" t="s">
        <v>1</v>
      </c>
      <c r="J212" s="250"/>
      <c r="K212" s="250"/>
      <c r="L212" s="250"/>
      <c r="M212" s="250"/>
      <c r="N212" s="250"/>
      <c r="O212" s="250"/>
      <c r="P212" s="250"/>
      <c r="Q212" s="250"/>
      <c r="R212" s="250"/>
      <c r="S212" s="250"/>
      <c r="T212" s="250"/>
      <c r="U212" s="250"/>
      <c r="V212" s="250"/>
      <c r="W212" s="250"/>
      <c r="X212" s="250"/>
    </row>
    <row r="213" ht="3" customHeight="1"/>
    <row r="214" spans="3:24" ht="21" customHeight="1" thickBot="1">
      <c r="C214" s="251">
        <f>TEAMS!$G$15</f>
        <v>0</v>
      </c>
      <c r="D214" s="252"/>
      <c r="E214" s="252"/>
      <c r="F214" s="252"/>
      <c r="G214" s="253"/>
      <c r="I214" s="254">
        <f>TEAMS!$D$2</f>
        <v>40609</v>
      </c>
      <c r="J214" s="255"/>
      <c r="K214" s="255"/>
      <c r="L214" s="255"/>
      <c r="M214" s="255"/>
      <c r="N214" s="255"/>
      <c r="O214" s="255"/>
      <c r="P214" s="255"/>
      <c r="Q214" s="255"/>
      <c r="R214" s="255"/>
      <c r="S214" s="255"/>
      <c r="T214" s="255"/>
      <c r="U214" s="255"/>
      <c r="V214" s="255"/>
      <c r="W214" s="255"/>
      <c r="X214" s="256"/>
    </row>
    <row r="215" ht="13.5" thickTop="1"/>
    <row r="216" spans="1:24" ht="20.25" customHeight="1" thickBot="1">
      <c r="A216" s="241">
        <f>TEAMS!$H$16</f>
        <v>0</v>
      </c>
      <c r="B216" s="242"/>
      <c r="C216" s="242"/>
      <c r="D216" s="242"/>
      <c r="E216" s="242"/>
      <c r="F216" s="242"/>
      <c r="G216" s="242"/>
      <c r="H216" s="242"/>
      <c r="I216" s="242"/>
      <c r="J216" s="242"/>
      <c r="K216" s="243"/>
      <c r="L216" s="244" t="s">
        <v>3</v>
      </c>
      <c r="M216" s="247"/>
      <c r="N216" s="241">
        <f>TEAMS!$F$16</f>
        <v>0</v>
      </c>
      <c r="O216" s="242"/>
      <c r="P216" s="242"/>
      <c r="Q216" s="242"/>
      <c r="R216" s="242"/>
      <c r="S216" s="242"/>
      <c r="T216" s="242"/>
      <c r="U216" s="242"/>
      <c r="V216" s="242"/>
      <c r="W216" s="242"/>
      <c r="X216" s="243"/>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41">
        <f>TEAMS!$H$17</f>
        <v>0</v>
      </c>
      <c r="B218" s="242"/>
      <c r="C218" s="242"/>
      <c r="D218" s="242"/>
      <c r="E218" s="242"/>
      <c r="F218" s="242"/>
      <c r="G218" s="242"/>
      <c r="H218" s="242"/>
      <c r="I218" s="242"/>
      <c r="J218" s="242"/>
      <c r="K218" s="243"/>
      <c r="L218" s="244" t="s">
        <v>4</v>
      </c>
      <c r="M218" s="247"/>
      <c r="N218" s="241">
        <f>TEAMS!$F$17</f>
        <v>0</v>
      </c>
      <c r="O218" s="242"/>
      <c r="P218" s="242"/>
      <c r="Q218" s="242"/>
      <c r="R218" s="242"/>
      <c r="S218" s="242"/>
      <c r="T218" s="242"/>
      <c r="U218" s="242"/>
      <c r="V218" s="242"/>
      <c r="W218" s="242"/>
      <c r="X218" s="243"/>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41">
        <f>TEAMS!$H$18</f>
        <v>0</v>
      </c>
      <c r="B220" s="242"/>
      <c r="C220" s="242"/>
      <c r="D220" s="242"/>
      <c r="E220" s="242"/>
      <c r="F220" s="242"/>
      <c r="G220" s="242"/>
      <c r="H220" s="242"/>
      <c r="I220" s="242"/>
      <c r="J220" s="242"/>
      <c r="K220" s="243"/>
      <c r="L220" s="244" t="s">
        <v>5</v>
      </c>
      <c r="M220" s="247"/>
      <c r="N220" s="241">
        <f>TEAMS!$F$18</f>
        <v>0</v>
      </c>
      <c r="O220" s="242"/>
      <c r="P220" s="242"/>
      <c r="Q220" s="242"/>
      <c r="R220" s="242"/>
      <c r="S220" s="242"/>
      <c r="T220" s="242"/>
      <c r="U220" s="242"/>
      <c r="V220" s="242"/>
      <c r="W220" s="242"/>
      <c r="X220" s="243"/>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41">
        <f>TEAMS!$H$19</f>
        <v>0</v>
      </c>
      <c r="B222" s="242"/>
      <c r="C222" s="242"/>
      <c r="D222" s="242"/>
      <c r="E222" s="242"/>
      <c r="F222" s="242"/>
      <c r="G222" s="242"/>
      <c r="H222" s="242"/>
      <c r="I222" s="242"/>
      <c r="J222" s="242"/>
      <c r="K222" s="243"/>
      <c r="L222" s="244" t="s">
        <v>6</v>
      </c>
      <c r="M222" s="245"/>
      <c r="N222" s="241">
        <f>TEAMS!$F$19</f>
        <v>0</v>
      </c>
      <c r="O222" s="242"/>
      <c r="P222" s="242"/>
      <c r="Q222" s="242"/>
      <c r="R222" s="242"/>
      <c r="S222" s="242"/>
      <c r="T222" s="242"/>
      <c r="U222" s="242"/>
      <c r="V222" s="242"/>
      <c r="W222" s="242"/>
      <c r="X222" s="243"/>
    </row>
    <row r="223" ht="5.25" customHeight="1" thickTop="1"/>
    <row r="224" spans="1:22" ht="15.75" customHeight="1" thickBot="1">
      <c r="A224" s="23">
        <v>2</v>
      </c>
      <c r="C224" s="246" t="s">
        <v>9</v>
      </c>
      <c r="D224" s="246"/>
      <c r="E224" s="246"/>
      <c r="F224" s="246"/>
      <c r="G224" s="246"/>
      <c r="H224" s="246"/>
      <c r="I224" s="246"/>
      <c r="P224" s="246" t="s">
        <v>9</v>
      </c>
      <c r="Q224" s="246"/>
      <c r="R224" s="246"/>
      <c r="S224" s="246"/>
      <c r="T224" s="246"/>
      <c r="U224" s="246"/>
      <c r="V224" s="246"/>
    </row>
    <row r="225" spans="3:22" ht="30" customHeight="1" thickBot="1" thickTop="1">
      <c r="C225" s="236"/>
      <c r="D225" s="237"/>
      <c r="E225" s="237"/>
      <c r="F225" s="237"/>
      <c r="G225" s="237"/>
      <c r="H225" s="237"/>
      <c r="I225" s="238"/>
      <c r="P225" s="236"/>
      <c r="Q225" s="237"/>
      <c r="R225" s="237"/>
      <c r="S225" s="237"/>
      <c r="T225" s="237"/>
      <c r="U225" s="237"/>
      <c r="V225" s="238"/>
    </row>
    <row r="226" spans="1:24" ht="18.75" customHeight="1" thickTop="1">
      <c r="A226" s="235" t="s">
        <v>10</v>
      </c>
      <c r="B226" s="235"/>
      <c r="C226" s="235"/>
      <c r="D226" s="235"/>
      <c r="E226" s="235"/>
      <c r="F226" s="235"/>
      <c r="G226" s="235"/>
      <c r="H226" s="235"/>
      <c r="I226" s="235"/>
      <c r="J226" s="235"/>
      <c r="K226" s="235"/>
      <c r="N226" s="235" t="s">
        <v>10</v>
      </c>
      <c r="O226" s="235"/>
      <c r="P226" s="235"/>
      <c r="Q226" s="235"/>
      <c r="R226" s="235"/>
      <c r="S226" s="235"/>
      <c r="T226" s="235"/>
      <c r="U226" s="235"/>
      <c r="V226" s="235"/>
      <c r="W226" s="235"/>
      <c r="X226" s="235"/>
    </row>
    <row r="227" ht="3.75" customHeight="1" thickBot="1"/>
    <row r="228" spans="1:24" ht="27.75" customHeight="1" thickBot="1" thickTop="1">
      <c r="A228" s="236"/>
      <c r="B228" s="237"/>
      <c r="C228" s="237"/>
      <c r="D228" s="237"/>
      <c r="E228" s="237"/>
      <c r="F228" s="237"/>
      <c r="G228" s="237"/>
      <c r="H228" s="237"/>
      <c r="I228" s="237"/>
      <c r="J228" s="237"/>
      <c r="K228" s="238"/>
      <c r="L228" s="239">
        <v>10</v>
      </c>
      <c r="M228" s="240"/>
      <c r="N228" s="236"/>
      <c r="O228" s="237"/>
      <c r="P228" s="237"/>
      <c r="Q228" s="237"/>
      <c r="R228" s="237"/>
      <c r="S228" s="237"/>
      <c r="T228" s="237"/>
      <c r="U228" s="237"/>
      <c r="V228" s="237"/>
      <c r="W228" s="237"/>
      <c r="X228" s="238"/>
    </row>
    <row r="229" ht="5.25" customHeight="1" thickTop="1"/>
    <row r="230" spans="1:24" ht="20.25" customHeight="1" thickBot="1">
      <c r="A230" s="233" t="s">
        <v>11</v>
      </c>
      <c r="B230" s="233"/>
      <c r="C230" s="233"/>
      <c r="D230" s="233"/>
      <c r="E230" s="233"/>
      <c r="F230" s="233"/>
      <c r="G230" s="233"/>
      <c r="H230" s="233"/>
      <c r="I230" s="233"/>
      <c r="J230" s="233"/>
      <c r="K230" s="233"/>
      <c r="L230" s="233"/>
      <c r="M230" s="234"/>
      <c r="N230" s="234"/>
      <c r="O230" s="234"/>
      <c r="P230" s="234"/>
      <c r="Q230" s="234"/>
      <c r="R230" s="234"/>
      <c r="S230" s="234"/>
      <c r="T230" s="234"/>
      <c r="U230" s="234"/>
      <c r="V230" s="234"/>
      <c r="W230" s="234"/>
      <c r="X230" s="234"/>
    </row>
    <row r="231" spans="1:24" ht="18">
      <c r="A231" s="248" t="str">
        <f>TEAMS!$D$1</f>
        <v>CLUB NAME</v>
      </c>
      <c r="B231" s="248"/>
      <c r="C231" s="248"/>
      <c r="D231" s="248"/>
      <c r="E231" s="248"/>
      <c r="F231" s="248"/>
      <c r="G231" s="248"/>
      <c r="H231" s="248"/>
      <c r="I231" s="248"/>
      <c r="J231" s="248"/>
      <c r="K231" s="248"/>
      <c r="L231" s="248"/>
      <c r="M231" s="248"/>
      <c r="N231" s="248"/>
      <c r="O231" s="248"/>
      <c r="P231" s="248"/>
      <c r="Q231" s="248"/>
      <c r="R231" s="248"/>
      <c r="S231" s="248"/>
      <c r="T231" s="248"/>
      <c r="U231" s="248"/>
      <c r="V231" s="248"/>
      <c r="W231" s="248"/>
      <c r="X231" s="248"/>
    </row>
    <row r="232" ht="6" customHeight="1"/>
    <row r="233" spans="1:24" ht="15.75">
      <c r="A233" s="249" t="str">
        <f>TEAMS!$D$3</f>
        <v>Tuesday Mens Mufti.</v>
      </c>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row>
    <row r="234" ht="6" customHeight="1"/>
    <row r="235" spans="3:24" ht="15.75">
      <c r="C235" s="250" t="s">
        <v>2</v>
      </c>
      <c r="D235" s="250"/>
      <c r="E235" s="250"/>
      <c r="F235" s="250"/>
      <c r="G235" s="250"/>
      <c r="H235" s="3"/>
      <c r="I235" s="250" t="s">
        <v>1</v>
      </c>
      <c r="J235" s="250"/>
      <c r="K235" s="250"/>
      <c r="L235" s="250"/>
      <c r="M235" s="250"/>
      <c r="N235" s="250"/>
      <c r="O235" s="250"/>
      <c r="P235" s="250"/>
      <c r="Q235" s="250"/>
      <c r="R235" s="250"/>
      <c r="S235" s="250"/>
      <c r="T235" s="250"/>
      <c r="U235" s="250"/>
      <c r="V235" s="250"/>
      <c r="W235" s="250"/>
      <c r="X235" s="250"/>
    </row>
    <row r="236" ht="3" customHeight="1"/>
    <row r="237" spans="3:24" ht="21" customHeight="1" thickBot="1">
      <c r="C237" s="251">
        <f>TEAMS!$G$20</f>
        <v>0</v>
      </c>
      <c r="D237" s="252"/>
      <c r="E237" s="252"/>
      <c r="F237" s="252"/>
      <c r="G237" s="253"/>
      <c r="I237" s="254">
        <f>TEAMS!$D$2</f>
        <v>40609</v>
      </c>
      <c r="J237" s="255"/>
      <c r="K237" s="255"/>
      <c r="L237" s="255"/>
      <c r="M237" s="255"/>
      <c r="N237" s="255"/>
      <c r="O237" s="255"/>
      <c r="P237" s="255"/>
      <c r="Q237" s="255"/>
      <c r="R237" s="255"/>
      <c r="S237" s="255"/>
      <c r="T237" s="255"/>
      <c r="U237" s="255"/>
      <c r="V237" s="255"/>
      <c r="W237" s="255"/>
      <c r="X237" s="256"/>
    </row>
    <row r="238" ht="13.5" thickTop="1"/>
    <row r="239" spans="1:24" ht="20.25" customHeight="1" thickBot="1">
      <c r="A239" s="241">
        <f>TEAMS!$H$21</f>
        <v>0</v>
      </c>
      <c r="B239" s="242"/>
      <c r="C239" s="242"/>
      <c r="D239" s="242"/>
      <c r="E239" s="242"/>
      <c r="F239" s="242"/>
      <c r="G239" s="242"/>
      <c r="H239" s="242"/>
      <c r="I239" s="242"/>
      <c r="J239" s="242"/>
      <c r="K239" s="243"/>
      <c r="L239" s="244" t="s">
        <v>3</v>
      </c>
      <c r="M239" s="247"/>
      <c r="N239" s="241">
        <f>TEAMS!$F$21</f>
        <v>0</v>
      </c>
      <c r="O239" s="242"/>
      <c r="P239" s="242"/>
      <c r="Q239" s="242"/>
      <c r="R239" s="242"/>
      <c r="S239" s="242"/>
      <c r="T239" s="242"/>
      <c r="U239" s="242"/>
      <c r="V239" s="242"/>
      <c r="W239" s="242"/>
      <c r="X239" s="243"/>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41">
        <f>TEAMS!$H$22</f>
        <v>0</v>
      </c>
      <c r="B241" s="242"/>
      <c r="C241" s="242"/>
      <c r="D241" s="242"/>
      <c r="E241" s="242"/>
      <c r="F241" s="242"/>
      <c r="G241" s="242"/>
      <c r="H241" s="242"/>
      <c r="I241" s="242"/>
      <c r="J241" s="242"/>
      <c r="K241" s="243"/>
      <c r="L241" s="244" t="s">
        <v>4</v>
      </c>
      <c r="M241" s="247"/>
      <c r="N241" s="241">
        <f>TEAMS!$F$22</f>
        <v>0</v>
      </c>
      <c r="O241" s="242"/>
      <c r="P241" s="242"/>
      <c r="Q241" s="242"/>
      <c r="R241" s="242"/>
      <c r="S241" s="242"/>
      <c r="T241" s="242"/>
      <c r="U241" s="242"/>
      <c r="V241" s="242"/>
      <c r="W241" s="242"/>
      <c r="X241" s="243"/>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41">
        <f>TEAMS!$H$23</f>
        <v>0</v>
      </c>
      <c r="B243" s="242"/>
      <c r="C243" s="242"/>
      <c r="D243" s="242"/>
      <c r="E243" s="242"/>
      <c r="F243" s="242"/>
      <c r="G243" s="242"/>
      <c r="H243" s="242"/>
      <c r="I243" s="242"/>
      <c r="J243" s="242"/>
      <c r="K243" s="243"/>
      <c r="L243" s="244" t="s">
        <v>5</v>
      </c>
      <c r="M243" s="247"/>
      <c r="N243" s="241">
        <f>TEAMS!$F$23</f>
        <v>0</v>
      </c>
      <c r="O243" s="242"/>
      <c r="P243" s="242"/>
      <c r="Q243" s="242"/>
      <c r="R243" s="242"/>
      <c r="S243" s="242"/>
      <c r="T243" s="242"/>
      <c r="U243" s="242"/>
      <c r="V243" s="242"/>
      <c r="W243" s="242"/>
      <c r="X243" s="243"/>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41">
        <f>TEAMS!$H$24</f>
        <v>0</v>
      </c>
      <c r="B245" s="242"/>
      <c r="C245" s="242"/>
      <c r="D245" s="242"/>
      <c r="E245" s="242"/>
      <c r="F245" s="242"/>
      <c r="G245" s="242"/>
      <c r="H245" s="242"/>
      <c r="I245" s="242"/>
      <c r="J245" s="242"/>
      <c r="K245" s="243"/>
      <c r="L245" s="244" t="s">
        <v>6</v>
      </c>
      <c r="M245" s="245"/>
      <c r="N245" s="241">
        <f>TEAMS!$F$24</f>
        <v>0</v>
      </c>
      <c r="O245" s="242"/>
      <c r="P245" s="242"/>
      <c r="Q245" s="242"/>
      <c r="R245" s="242"/>
      <c r="S245" s="242"/>
      <c r="T245" s="242"/>
      <c r="U245" s="242"/>
      <c r="V245" s="242"/>
      <c r="W245" s="242"/>
      <c r="X245" s="243"/>
    </row>
    <row r="246" ht="5.25" customHeight="1" thickTop="1"/>
    <row r="247" spans="1:22" ht="15.75" customHeight="1" thickBot="1">
      <c r="A247" s="23">
        <v>2</v>
      </c>
      <c r="C247" s="246" t="s">
        <v>9</v>
      </c>
      <c r="D247" s="246"/>
      <c r="E247" s="246"/>
      <c r="F247" s="246"/>
      <c r="G247" s="246"/>
      <c r="H247" s="246"/>
      <c r="I247" s="246"/>
      <c r="P247" s="246" t="s">
        <v>9</v>
      </c>
      <c r="Q247" s="246"/>
      <c r="R247" s="246"/>
      <c r="S247" s="246"/>
      <c r="T247" s="246"/>
      <c r="U247" s="246"/>
      <c r="V247" s="246"/>
    </row>
    <row r="248" spans="3:22" ht="30" customHeight="1" thickBot="1" thickTop="1">
      <c r="C248" s="236"/>
      <c r="D248" s="237"/>
      <c r="E248" s="237"/>
      <c r="F248" s="237"/>
      <c r="G248" s="237"/>
      <c r="H248" s="237"/>
      <c r="I248" s="238"/>
      <c r="P248" s="236"/>
      <c r="Q248" s="237"/>
      <c r="R248" s="237"/>
      <c r="S248" s="237"/>
      <c r="T248" s="237"/>
      <c r="U248" s="237"/>
      <c r="V248" s="238"/>
    </row>
    <row r="249" spans="1:24" ht="18.75" customHeight="1" thickTop="1">
      <c r="A249" s="235" t="s">
        <v>10</v>
      </c>
      <c r="B249" s="235"/>
      <c r="C249" s="235"/>
      <c r="D249" s="235"/>
      <c r="E249" s="235"/>
      <c r="F249" s="235"/>
      <c r="G249" s="235"/>
      <c r="H249" s="235"/>
      <c r="I249" s="235"/>
      <c r="J249" s="235"/>
      <c r="K249" s="235"/>
      <c r="N249" s="235" t="s">
        <v>10</v>
      </c>
      <c r="O249" s="235"/>
      <c r="P249" s="235"/>
      <c r="Q249" s="235"/>
      <c r="R249" s="235"/>
      <c r="S249" s="235"/>
      <c r="T249" s="235"/>
      <c r="U249" s="235"/>
      <c r="V249" s="235"/>
      <c r="W249" s="235"/>
      <c r="X249" s="235"/>
    </row>
    <row r="250" ht="3.75" customHeight="1" thickBot="1"/>
    <row r="251" spans="1:24" ht="27.75" customHeight="1" thickBot="1" thickTop="1">
      <c r="A251" s="236"/>
      <c r="B251" s="237"/>
      <c r="C251" s="237"/>
      <c r="D251" s="237"/>
      <c r="E251" s="237"/>
      <c r="F251" s="237"/>
      <c r="G251" s="237"/>
      <c r="H251" s="237"/>
      <c r="I251" s="237"/>
      <c r="J251" s="237"/>
      <c r="K251" s="238"/>
      <c r="L251" s="239">
        <v>11</v>
      </c>
      <c r="M251" s="240"/>
      <c r="N251" s="236"/>
      <c r="O251" s="237"/>
      <c r="P251" s="237"/>
      <c r="Q251" s="237"/>
      <c r="R251" s="237"/>
      <c r="S251" s="237"/>
      <c r="T251" s="237"/>
      <c r="U251" s="237"/>
      <c r="V251" s="237"/>
      <c r="W251" s="237"/>
      <c r="X251" s="238"/>
    </row>
    <row r="252" ht="5.25" customHeight="1" thickTop="1"/>
    <row r="253" spans="1:24" ht="20.25" customHeight="1" thickBot="1">
      <c r="A253" s="233" t="s">
        <v>11</v>
      </c>
      <c r="B253" s="233"/>
      <c r="C253" s="233"/>
      <c r="D253" s="233"/>
      <c r="E253" s="233"/>
      <c r="F253" s="233"/>
      <c r="G253" s="233"/>
      <c r="H253" s="233"/>
      <c r="I253" s="233"/>
      <c r="J253" s="233"/>
      <c r="K253" s="233"/>
      <c r="L253" s="233"/>
      <c r="M253" s="234"/>
      <c r="N253" s="234"/>
      <c r="O253" s="234"/>
      <c r="P253" s="234"/>
      <c r="Q253" s="234"/>
      <c r="R253" s="234"/>
      <c r="S253" s="234"/>
      <c r="T253" s="234"/>
      <c r="U253" s="234"/>
      <c r="V253" s="234"/>
      <c r="W253" s="234"/>
      <c r="X253" s="234"/>
    </row>
    <row r="254" spans="1:24" ht="18">
      <c r="A254" s="248" t="str">
        <f>TEAMS!$D$1</f>
        <v>CLUB NAME</v>
      </c>
      <c r="B254" s="248"/>
      <c r="C254" s="248"/>
      <c r="D254" s="248"/>
      <c r="E254" s="248"/>
      <c r="F254" s="248"/>
      <c r="G254" s="248"/>
      <c r="H254" s="248"/>
      <c r="I254" s="248"/>
      <c r="J254" s="248"/>
      <c r="K254" s="248"/>
      <c r="L254" s="248"/>
      <c r="M254" s="248"/>
      <c r="N254" s="248"/>
      <c r="O254" s="248"/>
      <c r="P254" s="248"/>
      <c r="Q254" s="248"/>
      <c r="R254" s="248"/>
      <c r="S254" s="248"/>
      <c r="T254" s="248"/>
      <c r="U254" s="248"/>
      <c r="V254" s="248"/>
      <c r="W254" s="248"/>
      <c r="X254" s="248"/>
    </row>
    <row r="255" ht="6" customHeight="1"/>
    <row r="256" spans="1:24" ht="15.75">
      <c r="A256" s="249" t="str">
        <f>TEAMS!$D$3</f>
        <v>Tuesday Mens Mufti.</v>
      </c>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row>
    <row r="257" ht="6" customHeight="1"/>
    <row r="258" spans="3:24" ht="15.75">
      <c r="C258" s="250" t="s">
        <v>2</v>
      </c>
      <c r="D258" s="250"/>
      <c r="E258" s="250"/>
      <c r="F258" s="250"/>
      <c r="G258" s="250"/>
      <c r="H258" s="3"/>
      <c r="I258" s="250" t="s">
        <v>1</v>
      </c>
      <c r="J258" s="250"/>
      <c r="K258" s="250"/>
      <c r="L258" s="250"/>
      <c r="M258" s="250"/>
      <c r="N258" s="250"/>
      <c r="O258" s="250"/>
      <c r="P258" s="250"/>
      <c r="Q258" s="250"/>
      <c r="R258" s="250"/>
      <c r="S258" s="250"/>
      <c r="T258" s="250"/>
      <c r="U258" s="250"/>
      <c r="V258" s="250"/>
      <c r="W258" s="250"/>
      <c r="X258" s="250"/>
    </row>
    <row r="259" ht="3" customHeight="1"/>
    <row r="260" spans="3:24" ht="21" customHeight="1" thickBot="1">
      <c r="C260" s="251">
        <f>TEAMS!$G$25</f>
        <v>0</v>
      </c>
      <c r="D260" s="252"/>
      <c r="E260" s="252"/>
      <c r="F260" s="252"/>
      <c r="G260" s="253"/>
      <c r="I260" s="254">
        <f>TEAMS!$D$2</f>
        <v>40609</v>
      </c>
      <c r="J260" s="255"/>
      <c r="K260" s="255"/>
      <c r="L260" s="255"/>
      <c r="M260" s="255"/>
      <c r="N260" s="255"/>
      <c r="O260" s="255"/>
      <c r="P260" s="255"/>
      <c r="Q260" s="255"/>
      <c r="R260" s="255"/>
      <c r="S260" s="255"/>
      <c r="T260" s="255"/>
      <c r="U260" s="255"/>
      <c r="V260" s="255"/>
      <c r="W260" s="255"/>
      <c r="X260" s="256"/>
    </row>
    <row r="261" ht="13.5" thickTop="1"/>
    <row r="262" spans="1:24" ht="20.25" customHeight="1" thickBot="1">
      <c r="A262" s="241">
        <f>TEAMS!$H$26</f>
        <v>0</v>
      </c>
      <c r="B262" s="242"/>
      <c r="C262" s="242"/>
      <c r="D262" s="242"/>
      <c r="E262" s="242"/>
      <c r="F262" s="242"/>
      <c r="G262" s="242"/>
      <c r="H262" s="242"/>
      <c r="I262" s="242"/>
      <c r="J262" s="242"/>
      <c r="K262" s="243"/>
      <c r="L262" s="244" t="s">
        <v>3</v>
      </c>
      <c r="M262" s="247"/>
      <c r="N262" s="241">
        <f>TEAMS!$F$26</f>
        <v>0</v>
      </c>
      <c r="O262" s="242"/>
      <c r="P262" s="242"/>
      <c r="Q262" s="242"/>
      <c r="R262" s="242"/>
      <c r="S262" s="242"/>
      <c r="T262" s="242"/>
      <c r="U262" s="242"/>
      <c r="V262" s="242"/>
      <c r="W262" s="242"/>
      <c r="X262" s="243"/>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41">
        <f>TEAMS!$H$27</f>
        <v>0</v>
      </c>
      <c r="B264" s="242"/>
      <c r="C264" s="242"/>
      <c r="D264" s="242"/>
      <c r="E264" s="242"/>
      <c r="F264" s="242"/>
      <c r="G264" s="242"/>
      <c r="H264" s="242"/>
      <c r="I264" s="242"/>
      <c r="J264" s="242"/>
      <c r="K264" s="243"/>
      <c r="L264" s="244" t="s">
        <v>4</v>
      </c>
      <c r="M264" s="247"/>
      <c r="N264" s="241">
        <f>TEAMS!$F$27</f>
        <v>0</v>
      </c>
      <c r="O264" s="242"/>
      <c r="P264" s="242"/>
      <c r="Q264" s="242"/>
      <c r="R264" s="242"/>
      <c r="S264" s="242"/>
      <c r="T264" s="242"/>
      <c r="U264" s="242"/>
      <c r="V264" s="242"/>
      <c r="W264" s="242"/>
      <c r="X264" s="243"/>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41">
        <f>TEAMS!$H$28</f>
        <v>0</v>
      </c>
      <c r="B266" s="242"/>
      <c r="C266" s="242"/>
      <c r="D266" s="242"/>
      <c r="E266" s="242"/>
      <c r="F266" s="242"/>
      <c r="G266" s="242"/>
      <c r="H266" s="242"/>
      <c r="I266" s="242"/>
      <c r="J266" s="242"/>
      <c r="K266" s="243"/>
      <c r="L266" s="244" t="s">
        <v>5</v>
      </c>
      <c r="M266" s="247"/>
      <c r="N266" s="241">
        <f>TEAMS!$F$28</f>
        <v>0</v>
      </c>
      <c r="O266" s="242"/>
      <c r="P266" s="242"/>
      <c r="Q266" s="242"/>
      <c r="R266" s="242"/>
      <c r="S266" s="242"/>
      <c r="T266" s="242"/>
      <c r="U266" s="242"/>
      <c r="V266" s="242"/>
      <c r="W266" s="242"/>
      <c r="X266" s="243"/>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41">
        <f>TEAMS!$H$29</f>
        <v>0</v>
      </c>
      <c r="B268" s="242"/>
      <c r="C268" s="242"/>
      <c r="D268" s="242"/>
      <c r="E268" s="242"/>
      <c r="F268" s="242"/>
      <c r="G268" s="242"/>
      <c r="H268" s="242"/>
      <c r="I268" s="242"/>
      <c r="J268" s="242"/>
      <c r="K268" s="243"/>
      <c r="L268" s="244" t="s">
        <v>6</v>
      </c>
      <c r="M268" s="245"/>
      <c r="N268" s="241">
        <f>TEAMS!$F$29</f>
        <v>0</v>
      </c>
      <c r="O268" s="242"/>
      <c r="P268" s="242"/>
      <c r="Q268" s="242"/>
      <c r="R268" s="242"/>
      <c r="S268" s="242"/>
      <c r="T268" s="242"/>
      <c r="U268" s="242"/>
      <c r="V268" s="242"/>
      <c r="W268" s="242"/>
      <c r="X268" s="243"/>
    </row>
    <row r="269" ht="5.25" customHeight="1" thickTop="1"/>
    <row r="270" spans="1:22" ht="15.75" customHeight="1" thickBot="1">
      <c r="A270" s="23">
        <v>2</v>
      </c>
      <c r="C270" s="246" t="s">
        <v>9</v>
      </c>
      <c r="D270" s="246"/>
      <c r="E270" s="246"/>
      <c r="F270" s="246"/>
      <c r="G270" s="246"/>
      <c r="H270" s="246"/>
      <c r="I270" s="246"/>
      <c r="P270" s="246" t="s">
        <v>9</v>
      </c>
      <c r="Q270" s="246"/>
      <c r="R270" s="246"/>
      <c r="S270" s="246"/>
      <c r="T270" s="246"/>
      <c r="U270" s="246"/>
      <c r="V270" s="246"/>
    </row>
    <row r="271" spans="3:22" ht="30" customHeight="1" thickBot="1" thickTop="1">
      <c r="C271" s="236"/>
      <c r="D271" s="237"/>
      <c r="E271" s="237"/>
      <c r="F271" s="237"/>
      <c r="G271" s="237"/>
      <c r="H271" s="237"/>
      <c r="I271" s="238"/>
      <c r="P271" s="236"/>
      <c r="Q271" s="237"/>
      <c r="R271" s="237"/>
      <c r="S271" s="237"/>
      <c r="T271" s="237"/>
      <c r="U271" s="237"/>
      <c r="V271" s="238"/>
    </row>
    <row r="272" spans="1:24" ht="18.75" customHeight="1" thickTop="1">
      <c r="A272" s="235" t="s">
        <v>10</v>
      </c>
      <c r="B272" s="235"/>
      <c r="C272" s="235"/>
      <c r="D272" s="235"/>
      <c r="E272" s="235"/>
      <c r="F272" s="235"/>
      <c r="G272" s="235"/>
      <c r="H272" s="235"/>
      <c r="I272" s="235"/>
      <c r="J272" s="235"/>
      <c r="K272" s="235"/>
      <c r="N272" s="235" t="s">
        <v>10</v>
      </c>
      <c r="O272" s="235"/>
      <c r="P272" s="235"/>
      <c r="Q272" s="235"/>
      <c r="R272" s="235"/>
      <c r="S272" s="235"/>
      <c r="T272" s="235"/>
      <c r="U272" s="235"/>
      <c r="V272" s="235"/>
      <c r="W272" s="235"/>
      <c r="X272" s="235"/>
    </row>
    <row r="273" ht="3.75" customHeight="1" thickBot="1"/>
    <row r="274" spans="1:24" ht="27.75" customHeight="1" thickBot="1" thickTop="1">
      <c r="A274" s="236"/>
      <c r="B274" s="237"/>
      <c r="C274" s="237"/>
      <c r="D274" s="237"/>
      <c r="E274" s="237"/>
      <c r="F274" s="237"/>
      <c r="G274" s="237"/>
      <c r="H274" s="237"/>
      <c r="I274" s="237"/>
      <c r="J274" s="237"/>
      <c r="K274" s="238"/>
      <c r="L274" s="239">
        <v>12</v>
      </c>
      <c r="M274" s="240"/>
      <c r="N274" s="236"/>
      <c r="O274" s="237"/>
      <c r="P274" s="237"/>
      <c r="Q274" s="237"/>
      <c r="R274" s="237"/>
      <c r="S274" s="237"/>
      <c r="T274" s="237"/>
      <c r="U274" s="237"/>
      <c r="V274" s="237"/>
      <c r="W274" s="237"/>
      <c r="X274" s="238"/>
    </row>
    <row r="275" ht="5.25" customHeight="1" thickTop="1"/>
    <row r="276" spans="1:24" ht="20.25" customHeight="1" thickBot="1">
      <c r="A276" s="233" t="s">
        <v>11</v>
      </c>
      <c r="B276" s="233"/>
      <c r="C276" s="233"/>
      <c r="D276" s="233"/>
      <c r="E276" s="233"/>
      <c r="F276" s="233"/>
      <c r="G276" s="233"/>
      <c r="H276" s="233"/>
      <c r="I276" s="233"/>
      <c r="J276" s="233"/>
      <c r="K276" s="233"/>
      <c r="L276" s="233"/>
      <c r="M276" s="234"/>
      <c r="N276" s="234"/>
      <c r="O276" s="234"/>
      <c r="P276" s="234"/>
      <c r="Q276" s="234"/>
      <c r="R276" s="234"/>
      <c r="S276" s="234"/>
      <c r="T276" s="234"/>
      <c r="U276" s="234"/>
      <c r="V276" s="234"/>
      <c r="W276" s="234"/>
      <c r="X276" s="234"/>
    </row>
    <row r="277" spans="1:24" ht="18">
      <c r="A277" s="248" t="str">
        <f>TEAMS!$D$1</f>
        <v>CLUB NAME</v>
      </c>
      <c r="B277" s="248"/>
      <c r="C277" s="248"/>
      <c r="D277" s="248"/>
      <c r="E277" s="248"/>
      <c r="F277" s="248"/>
      <c r="G277" s="248"/>
      <c r="H277" s="248"/>
      <c r="I277" s="248"/>
      <c r="J277" s="248"/>
      <c r="K277" s="248"/>
      <c r="L277" s="248"/>
      <c r="M277" s="248"/>
      <c r="N277" s="248"/>
      <c r="O277" s="248"/>
      <c r="P277" s="248"/>
      <c r="Q277" s="248"/>
      <c r="R277" s="248"/>
      <c r="S277" s="248"/>
      <c r="T277" s="248"/>
      <c r="U277" s="248"/>
      <c r="V277" s="248"/>
      <c r="W277" s="248"/>
      <c r="X277" s="248"/>
    </row>
    <row r="278" ht="6" customHeight="1"/>
    <row r="279" spans="1:24" ht="15.75">
      <c r="A279" s="249" t="str">
        <f>TEAMS!$D$3</f>
        <v>Tuesday Mens Mufti.</v>
      </c>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row>
    <row r="280" ht="6" customHeight="1"/>
    <row r="281" spans="3:24" ht="15.75">
      <c r="C281" s="250" t="s">
        <v>2</v>
      </c>
      <c r="D281" s="250"/>
      <c r="E281" s="250"/>
      <c r="F281" s="250"/>
      <c r="G281" s="250"/>
      <c r="H281" s="3"/>
      <c r="I281" s="250" t="s">
        <v>1</v>
      </c>
      <c r="J281" s="250"/>
      <c r="K281" s="250"/>
      <c r="L281" s="250"/>
      <c r="M281" s="250"/>
      <c r="N281" s="250"/>
      <c r="O281" s="250"/>
      <c r="P281" s="250"/>
      <c r="Q281" s="250"/>
      <c r="R281" s="250"/>
      <c r="S281" s="250"/>
      <c r="T281" s="250"/>
      <c r="U281" s="250"/>
      <c r="V281" s="250"/>
      <c r="W281" s="250"/>
      <c r="X281" s="250"/>
    </row>
    <row r="282" ht="3" customHeight="1"/>
    <row r="283" spans="3:24" ht="21" customHeight="1" thickBot="1">
      <c r="C283" s="251">
        <f>TEAMS!$G$30</f>
        <v>0</v>
      </c>
      <c r="D283" s="252"/>
      <c r="E283" s="252"/>
      <c r="F283" s="252"/>
      <c r="G283" s="253"/>
      <c r="I283" s="254">
        <f>TEAMS!$D$2</f>
        <v>40609</v>
      </c>
      <c r="J283" s="255"/>
      <c r="K283" s="255"/>
      <c r="L283" s="255"/>
      <c r="M283" s="255"/>
      <c r="N283" s="255"/>
      <c r="O283" s="255"/>
      <c r="P283" s="255"/>
      <c r="Q283" s="255"/>
      <c r="R283" s="255"/>
      <c r="S283" s="255"/>
      <c r="T283" s="255"/>
      <c r="U283" s="255"/>
      <c r="V283" s="255"/>
      <c r="W283" s="255"/>
      <c r="X283" s="256"/>
    </row>
    <row r="284" ht="13.5" thickTop="1"/>
    <row r="285" spans="1:24" ht="20.25" customHeight="1" thickBot="1">
      <c r="A285" s="241">
        <f>TEAMS!$H$31</f>
        <v>0</v>
      </c>
      <c r="B285" s="242"/>
      <c r="C285" s="242"/>
      <c r="D285" s="242"/>
      <c r="E285" s="242"/>
      <c r="F285" s="242"/>
      <c r="G285" s="242"/>
      <c r="H285" s="242"/>
      <c r="I285" s="242"/>
      <c r="J285" s="242"/>
      <c r="K285" s="243"/>
      <c r="L285" s="244" t="s">
        <v>3</v>
      </c>
      <c r="M285" s="247"/>
      <c r="N285" s="241">
        <f>TEAMS!$F$31</f>
        <v>0</v>
      </c>
      <c r="O285" s="242"/>
      <c r="P285" s="242"/>
      <c r="Q285" s="242"/>
      <c r="R285" s="242"/>
      <c r="S285" s="242"/>
      <c r="T285" s="242"/>
      <c r="U285" s="242"/>
      <c r="V285" s="242"/>
      <c r="W285" s="242"/>
      <c r="X285" s="243"/>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41">
        <f>TEAMS!$H$32</f>
        <v>0</v>
      </c>
      <c r="B287" s="242"/>
      <c r="C287" s="242"/>
      <c r="D287" s="242"/>
      <c r="E287" s="242"/>
      <c r="F287" s="242"/>
      <c r="G287" s="242"/>
      <c r="H287" s="242"/>
      <c r="I287" s="242"/>
      <c r="J287" s="242"/>
      <c r="K287" s="243"/>
      <c r="L287" s="244" t="s">
        <v>4</v>
      </c>
      <c r="M287" s="247"/>
      <c r="N287" s="241">
        <f>TEAMS!$F$32</f>
        <v>0</v>
      </c>
      <c r="O287" s="242"/>
      <c r="P287" s="242"/>
      <c r="Q287" s="242"/>
      <c r="R287" s="242"/>
      <c r="S287" s="242"/>
      <c r="T287" s="242"/>
      <c r="U287" s="242"/>
      <c r="V287" s="242"/>
      <c r="W287" s="242"/>
      <c r="X287" s="243"/>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41">
        <f>TEAMS!$H$33</f>
        <v>0</v>
      </c>
      <c r="B289" s="242"/>
      <c r="C289" s="242"/>
      <c r="D289" s="242"/>
      <c r="E289" s="242"/>
      <c r="F289" s="242"/>
      <c r="G289" s="242"/>
      <c r="H289" s="242"/>
      <c r="I289" s="242"/>
      <c r="J289" s="242"/>
      <c r="K289" s="243"/>
      <c r="L289" s="244" t="s">
        <v>5</v>
      </c>
      <c r="M289" s="247"/>
      <c r="N289" s="241">
        <f>TEAMS!$F$33</f>
        <v>0</v>
      </c>
      <c r="O289" s="242"/>
      <c r="P289" s="242"/>
      <c r="Q289" s="242"/>
      <c r="R289" s="242"/>
      <c r="S289" s="242"/>
      <c r="T289" s="242"/>
      <c r="U289" s="242"/>
      <c r="V289" s="242"/>
      <c r="W289" s="242"/>
      <c r="X289" s="243"/>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41">
        <f>TEAMS!$H$34</f>
        <v>0</v>
      </c>
      <c r="B291" s="242"/>
      <c r="C291" s="242"/>
      <c r="D291" s="242"/>
      <c r="E291" s="242"/>
      <c r="F291" s="242"/>
      <c r="G291" s="242"/>
      <c r="H291" s="242"/>
      <c r="I291" s="242"/>
      <c r="J291" s="242"/>
      <c r="K291" s="243"/>
      <c r="L291" s="244" t="s">
        <v>6</v>
      </c>
      <c r="M291" s="245"/>
      <c r="N291" s="241">
        <f>TEAMS!$F$34</f>
        <v>0</v>
      </c>
      <c r="O291" s="242"/>
      <c r="P291" s="242"/>
      <c r="Q291" s="242"/>
      <c r="R291" s="242"/>
      <c r="S291" s="242"/>
      <c r="T291" s="242"/>
      <c r="U291" s="242"/>
      <c r="V291" s="242"/>
      <c r="W291" s="242"/>
      <c r="X291" s="243"/>
    </row>
    <row r="292" ht="5.25" customHeight="1" thickTop="1"/>
    <row r="293" spans="1:22" ht="15.75" customHeight="1" thickBot="1">
      <c r="A293" s="23">
        <v>2</v>
      </c>
      <c r="C293" s="246" t="s">
        <v>9</v>
      </c>
      <c r="D293" s="246"/>
      <c r="E293" s="246"/>
      <c r="F293" s="246"/>
      <c r="G293" s="246"/>
      <c r="H293" s="246"/>
      <c r="I293" s="246"/>
      <c r="P293" s="246" t="s">
        <v>9</v>
      </c>
      <c r="Q293" s="246"/>
      <c r="R293" s="246"/>
      <c r="S293" s="246"/>
      <c r="T293" s="246"/>
      <c r="U293" s="246"/>
      <c r="V293" s="246"/>
    </row>
    <row r="294" spans="3:22" ht="30" customHeight="1" thickBot="1" thickTop="1">
      <c r="C294" s="236"/>
      <c r="D294" s="237"/>
      <c r="E294" s="237"/>
      <c r="F294" s="237"/>
      <c r="G294" s="237"/>
      <c r="H294" s="237"/>
      <c r="I294" s="238"/>
      <c r="P294" s="236"/>
      <c r="Q294" s="237"/>
      <c r="R294" s="237"/>
      <c r="S294" s="237"/>
      <c r="T294" s="237"/>
      <c r="U294" s="237"/>
      <c r="V294" s="238"/>
    </row>
    <row r="295" spans="1:24" ht="18.75" customHeight="1" thickTop="1">
      <c r="A295" s="235" t="s">
        <v>10</v>
      </c>
      <c r="B295" s="235"/>
      <c r="C295" s="235"/>
      <c r="D295" s="235"/>
      <c r="E295" s="235"/>
      <c r="F295" s="235"/>
      <c r="G295" s="235"/>
      <c r="H295" s="235"/>
      <c r="I295" s="235"/>
      <c r="J295" s="235"/>
      <c r="K295" s="235"/>
      <c r="N295" s="235" t="s">
        <v>10</v>
      </c>
      <c r="O295" s="235"/>
      <c r="P295" s="235"/>
      <c r="Q295" s="235"/>
      <c r="R295" s="235"/>
      <c r="S295" s="235"/>
      <c r="T295" s="235"/>
      <c r="U295" s="235"/>
      <c r="V295" s="235"/>
      <c r="W295" s="235"/>
      <c r="X295" s="235"/>
    </row>
    <row r="296" ht="3.75" customHeight="1" thickBot="1"/>
    <row r="297" spans="1:24" ht="27.75" customHeight="1" thickBot="1" thickTop="1">
      <c r="A297" s="236"/>
      <c r="B297" s="237"/>
      <c r="C297" s="237"/>
      <c r="D297" s="237"/>
      <c r="E297" s="237"/>
      <c r="F297" s="237"/>
      <c r="G297" s="237"/>
      <c r="H297" s="237"/>
      <c r="I297" s="237"/>
      <c r="J297" s="237"/>
      <c r="K297" s="238"/>
      <c r="L297" s="239">
        <v>13</v>
      </c>
      <c r="M297" s="240"/>
      <c r="N297" s="236"/>
      <c r="O297" s="237"/>
      <c r="P297" s="237"/>
      <c r="Q297" s="237"/>
      <c r="R297" s="237"/>
      <c r="S297" s="237"/>
      <c r="T297" s="237"/>
      <c r="U297" s="237"/>
      <c r="V297" s="237"/>
      <c r="W297" s="237"/>
      <c r="X297" s="238"/>
    </row>
    <row r="298" ht="5.25" customHeight="1" thickTop="1"/>
    <row r="299" spans="1:24" ht="20.25" customHeight="1" thickBot="1">
      <c r="A299" s="233" t="s">
        <v>11</v>
      </c>
      <c r="B299" s="233"/>
      <c r="C299" s="233"/>
      <c r="D299" s="233"/>
      <c r="E299" s="233"/>
      <c r="F299" s="233"/>
      <c r="G299" s="233"/>
      <c r="H299" s="233"/>
      <c r="I299" s="233"/>
      <c r="J299" s="233"/>
      <c r="K299" s="233"/>
      <c r="L299" s="233"/>
      <c r="M299" s="234"/>
      <c r="N299" s="234"/>
      <c r="O299" s="234"/>
      <c r="P299" s="234"/>
      <c r="Q299" s="234"/>
      <c r="R299" s="234"/>
      <c r="S299" s="234"/>
      <c r="T299" s="234"/>
      <c r="U299" s="234"/>
      <c r="V299" s="234"/>
      <c r="W299" s="234"/>
      <c r="X299" s="234"/>
    </row>
    <row r="300" spans="1:24" ht="18">
      <c r="A300" s="248" t="str">
        <f>TEAMS!$D$1</f>
        <v>CLUB NAME</v>
      </c>
      <c r="B300" s="248"/>
      <c r="C300" s="248"/>
      <c r="D300" s="248"/>
      <c r="E300" s="248"/>
      <c r="F300" s="248"/>
      <c r="G300" s="248"/>
      <c r="H300" s="248"/>
      <c r="I300" s="248"/>
      <c r="J300" s="248"/>
      <c r="K300" s="248"/>
      <c r="L300" s="248"/>
      <c r="M300" s="248"/>
      <c r="N300" s="248"/>
      <c r="O300" s="248"/>
      <c r="P300" s="248"/>
      <c r="Q300" s="248"/>
      <c r="R300" s="248"/>
      <c r="S300" s="248"/>
      <c r="T300" s="248"/>
      <c r="U300" s="248"/>
      <c r="V300" s="248"/>
      <c r="W300" s="248"/>
      <c r="X300" s="248"/>
    </row>
    <row r="301" ht="6" customHeight="1"/>
    <row r="302" spans="1:24" ht="15.75">
      <c r="A302" s="249" t="str">
        <f>TEAMS!$D$3</f>
        <v>Tuesday Mens Mufti.</v>
      </c>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row>
    <row r="303" ht="6" customHeight="1"/>
    <row r="304" spans="3:24" ht="15.75">
      <c r="C304" s="250" t="s">
        <v>2</v>
      </c>
      <c r="D304" s="250"/>
      <c r="E304" s="250"/>
      <c r="F304" s="250"/>
      <c r="G304" s="250"/>
      <c r="H304" s="3"/>
      <c r="I304" s="250" t="s">
        <v>1</v>
      </c>
      <c r="J304" s="250"/>
      <c r="K304" s="250"/>
      <c r="L304" s="250"/>
      <c r="M304" s="250"/>
      <c r="N304" s="250"/>
      <c r="O304" s="250"/>
      <c r="P304" s="250"/>
      <c r="Q304" s="250"/>
      <c r="R304" s="250"/>
      <c r="S304" s="250"/>
      <c r="T304" s="250"/>
      <c r="U304" s="250"/>
      <c r="V304" s="250"/>
      <c r="W304" s="250"/>
      <c r="X304" s="250"/>
    </row>
    <row r="305" ht="3" customHeight="1"/>
    <row r="306" spans="3:24" ht="21" customHeight="1" thickBot="1">
      <c r="C306" s="251">
        <f>TEAMS!$G$35</f>
        <v>0</v>
      </c>
      <c r="D306" s="252"/>
      <c r="E306" s="252"/>
      <c r="F306" s="252"/>
      <c r="G306" s="253"/>
      <c r="I306" s="254">
        <f>TEAMS!$D$2</f>
        <v>40609</v>
      </c>
      <c r="J306" s="255"/>
      <c r="K306" s="255"/>
      <c r="L306" s="255"/>
      <c r="M306" s="255"/>
      <c r="N306" s="255"/>
      <c r="O306" s="255"/>
      <c r="P306" s="255"/>
      <c r="Q306" s="255"/>
      <c r="R306" s="255"/>
      <c r="S306" s="255"/>
      <c r="T306" s="255"/>
      <c r="U306" s="255"/>
      <c r="V306" s="255"/>
      <c r="W306" s="255"/>
      <c r="X306" s="256"/>
    </row>
    <row r="307" ht="13.5" thickTop="1"/>
    <row r="308" spans="1:24" ht="20.25" customHeight="1" thickBot="1">
      <c r="A308" s="241">
        <f>TEAMS!$H$36</f>
        <v>0</v>
      </c>
      <c r="B308" s="242"/>
      <c r="C308" s="242"/>
      <c r="D308" s="242"/>
      <c r="E308" s="242"/>
      <c r="F308" s="242"/>
      <c r="G308" s="242"/>
      <c r="H308" s="242"/>
      <c r="I308" s="242"/>
      <c r="J308" s="242"/>
      <c r="K308" s="243"/>
      <c r="L308" s="244" t="s">
        <v>3</v>
      </c>
      <c r="M308" s="247"/>
      <c r="N308" s="241">
        <f>TEAMS!$F$36</f>
        <v>0</v>
      </c>
      <c r="O308" s="242"/>
      <c r="P308" s="242"/>
      <c r="Q308" s="242"/>
      <c r="R308" s="242"/>
      <c r="S308" s="242"/>
      <c r="T308" s="242"/>
      <c r="U308" s="242"/>
      <c r="V308" s="242"/>
      <c r="W308" s="242"/>
      <c r="X308" s="243"/>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41">
        <f>TEAMS!$H$37</f>
        <v>0</v>
      </c>
      <c r="B310" s="242"/>
      <c r="C310" s="242"/>
      <c r="D310" s="242"/>
      <c r="E310" s="242"/>
      <c r="F310" s="242"/>
      <c r="G310" s="242"/>
      <c r="H310" s="242"/>
      <c r="I310" s="242"/>
      <c r="J310" s="242"/>
      <c r="K310" s="243"/>
      <c r="L310" s="244" t="s">
        <v>4</v>
      </c>
      <c r="M310" s="247"/>
      <c r="N310" s="241">
        <f>TEAMS!$F$37</f>
        <v>0</v>
      </c>
      <c r="O310" s="242"/>
      <c r="P310" s="242"/>
      <c r="Q310" s="242"/>
      <c r="R310" s="242"/>
      <c r="S310" s="242"/>
      <c r="T310" s="242"/>
      <c r="U310" s="242"/>
      <c r="V310" s="242"/>
      <c r="W310" s="242"/>
      <c r="X310" s="243"/>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41">
        <f>TEAMS!$H$38</f>
        <v>0</v>
      </c>
      <c r="B312" s="242"/>
      <c r="C312" s="242"/>
      <c r="D312" s="242"/>
      <c r="E312" s="242"/>
      <c r="F312" s="242"/>
      <c r="G312" s="242"/>
      <c r="H312" s="242"/>
      <c r="I312" s="242"/>
      <c r="J312" s="242"/>
      <c r="K312" s="243"/>
      <c r="L312" s="244" t="s">
        <v>5</v>
      </c>
      <c r="M312" s="247"/>
      <c r="N312" s="241">
        <f>TEAMS!$F$38</f>
        <v>0</v>
      </c>
      <c r="O312" s="242"/>
      <c r="P312" s="242"/>
      <c r="Q312" s="242"/>
      <c r="R312" s="242"/>
      <c r="S312" s="242"/>
      <c r="T312" s="242"/>
      <c r="U312" s="242"/>
      <c r="V312" s="242"/>
      <c r="W312" s="242"/>
      <c r="X312" s="243"/>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41">
        <f>TEAMS!$H$39</f>
        <v>0</v>
      </c>
      <c r="B314" s="242"/>
      <c r="C314" s="242"/>
      <c r="D314" s="242"/>
      <c r="E314" s="242"/>
      <c r="F314" s="242"/>
      <c r="G314" s="242"/>
      <c r="H314" s="242"/>
      <c r="I314" s="242"/>
      <c r="J314" s="242"/>
      <c r="K314" s="243"/>
      <c r="L314" s="244" t="s">
        <v>6</v>
      </c>
      <c r="M314" s="245"/>
      <c r="N314" s="241">
        <f>TEAMS!$F$39</f>
        <v>0</v>
      </c>
      <c r="O314" s="242"/>
      <c r="P314" s="242"/>
      <c r="Q314" s="242"/>
      <c r="R314" s="242"/>
      <c r="S314" s="242"/>
      <c r="T314" s="242"/>
      <c r="U314" s="242"/>
      <c r="V314" s="242"/>
      <c r="W314" s="242"/>
      <c r="X314" s="243"/>
    </row>
    <row r="315" ht="5.25" customHeight="1" thickTop="1"/>
    <row r="316" spans="1:22" ht="15.75" customHeight="1" thickBot="1">
      <c r="A316" s="23">
        <v>2</v>
      </c>
      <c r="C316" s="246" t="s">
        <v>9</v>
      </c>
      <c r="D316" s="246"/>
      <c r="E316" s="246"/>
      <c r="F316" s="246"/>
      <c r="G316" s="246"/>
      <c r="H316" s="246"/>
      <c r="I316" s="246"/>
      <c r="P316" s="246" t="s">
        <v>9</v>
      </c>
      <c r="Q316" s="246"/>
      <c r="R316" s="246"/>
      <c r="S316" s="246"/>
      <c r="T316" s="246"/>
      <c r="U316" s="246"/>
      <c r="V316" s="246"/>
    </row>
    <row r="317" spans="3:22" ht="30" customHeight="1" thickBot="1" thickTop="1">
      <c r="C317" s="236"/>
      <c r="D317" s="237"/>
      <c r="E317" s="237"/>
      <c r="F317" s="237"/>
      <c r="G317" s="237"/>
      <c r="H317" s="237"/>
      <c r="I317" s="238"/>
      <c r="P317" s="236"/>
      <c r="Q317" s="237"/>
      <c r="R317" s="237"/>
      <c r="S317" s="237"/>
      <c r="T317" s="237"/>
      <c r="U317" s="237"/>
      <c r="V317" s="238"/>
    </row>
    <row r="318" spans="1:24" ht="18.75" customHeight="1" thickTop="1">
      <c r="A318" s="235" t="s">
        <v>10</v>
      </c>
      <c r="B318" s="235"/>
      <c r="C318" s="235"/>
      <c r="D318" s="235"/>
      <c r="E318" s="235"/>
      <c r="F318" s="235"/>
      <c r="G318" s="235"/>
      <c r="H318" s="235"/>
      <c r="I318" s="235"/>
      <c r="J318" s="235"/>
      <c r="K318" s="235"/>
      <c r="N318" s="235" t="s">
        <v>10</v>
      </c>
      <c r="O318" s="235"/>
      <c r="P318" s="235"/>
      <c r="Q318" s="235"/>
      <c r="R318" s="235"/>
      <c r="S318" s="235"/>
      <c r="T318" s="235"/>
      <c r="U318" s="235"/>
      <c r="V318" s="235"/>
      <c r="W318" s="235"/>
      <c r="X318" s="235"/>
    </row>
    <row r="319" ht="3.75" customHeight="1" thickBot="1"/>
    <row r="320" spans="1:24" ht="27.75" customHeight="1" thickBot="1" thickTop="1">
      <c r="A320" s="236"/>
      <c r="B320" s="237"/>
      <c r="C320" s="237"/>
      <c r="D320" s="237"/>
      <c r="E320" s="237"/>
      <c r="F320" s="237"/>
      <c r="G320" s="237"/>
      <c r="H320" s="237"/>
      <c r="I320" s="237"/>
      <c r="J320" s="237"/>
      <c r="K320" s="238"/>
      <c r="L320" s="239">
        <v>14</v>
      </c>
      <c r="M320" s="240"/>
      <c r="N320" s="236"/>
      <c r="O320" s="237"/>
      <c r="P320" s="237"/>
      <c r="Q320" s="237"/>
      <c r="R320" s="237"/>
      <c r="S320" s="237"/>
      <c r="T320" s="237"/>
      <c r="U320" s="237"/>
      <c r="V320" s="237"/>
      <c r="W320" s="237"/>
      <c r="X320" s="238"/>
    </row>
    <row r="321" ht="5.25" customHeight="1" thickTop="1"/>
    <row r="322" spans="1:24" ht="20.25" customHeight="1" thickBot="1">
      <c r="A322" s="233" t="s">
        <v>11</v>
      </c>
      <c r="B322" s="233"/>
      <c r="C322" s="233"/>
      <c r="D322" s="233"/>
      <c r="E322" s="233"/>
      <c r="F322" s="233"/>
      <c r="G322" s="233"/>
      <c r="H322" s="233"/>
      <c r="I322" s="233"/>
      <c r="J322" s="233"/>
      <c r="K322" s="233"/>
      <c r="L322" s="233"/>
      <c r="M322" s="234"/>
      <c r="N322" s="234"/>
      <c r="O322" s="234"/>
      <c r="P322" s="234"/>
      <c r="Q322" s="234"/>
      <c r="R322" s="234"/>
      <c r="S322" s="234"/>
      <c r="T322" s="234"/>
      <c r="U322" s="234"/>
      <c r="V322" s="234"/>
      <c r="W322" s="234"/>
      <c r="X322" s="234"/>
    </row>
    <row r="323" spans="1:24" ht="18">
      <c r="A323" s="248" t="str">
        <f>TEAMS!$D$1</f>
        <v>CLUB NAME</v>
      </c>
      <c r="B323" s="248"/>
      <c r="C323" s="248"/>
      <c r="D323" s="248"/>
      <c r="E323" s="248"/>
      <c r="F323" s="248"/>
      <c r="G323" s="248"/>
      <c r="H323" s="248"/>
      <c r="I323" s="248"/>
      <c r="J323" s="248"/>
      <c r="K323" s="248"/>
      <c r="L323" s="248"/>
      <c r="M323" s="248"/>
      <c r="N323" s="248"/>
      <c r="O323" s="248"/>
      <c r="P323" s="248"/>
      <c r="Q323" s="248"/>
      <c r="R323" s="248"/>
      <c r="S323" s="248"/>
      <c r="T323" s="248"/>
      <c r="U323" s="248"/>
      <c r="V323" s="248"/>
      <c r="W323" s="248"/>
      <c r="X323" s="248"/>
    </row>
    <row r="324" ht="6" customHeight="1"/>
    <row r="325" spans="1:24" ht="15.75">
      <c r="A325" s="249" t="str">
        <f>TEAMS!$D$3</f>
        <v>Tuesday Mens Mufti.</v>
      </c>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row>
    <row r="326" ht="6" customHeight="1"/>
    <row r="327" spans="3:24" ht="15.75">
      <c r="C327" s="250" t="s">
        <v>2</v>
      </c>
      <c r="D327" s="250"/>
      <c r="E327" s="250"/>
      <c r="F327" s="250"/>
      <c r="G327" s="250"/>
      <c r="H327" s="3"/>
      <c r="I327" s="250" t="s">
        <v>1</v>
      </c>
      <c r="J327" s="250"/>
      <c r="K327" s="250"/>
      <c r="L327" s="250"/>
      <c r="M327" s="250"/>
      <c r="N327" s="250"/>
      <c r="O327" s="250"/>
      <c r="P327" s="250"/>
      <c r="Q327" s="250"/>
      <c r="R327" s="250"/>
      <c r="S327" s="250"/>
      <c r="T327" s="250"/>
      <c r="U327" s="250"/>
      <c r="V327" s="250"/>
      <c r="W327" s="250"/>
      <c r="X327" s="250"/>
    </row>
    <row r="328" ht="3" customHeight="1"/>
    <row r="329" spans="3:24" ht="21" customHeight="1" thickBot="1">
      <c r="C329" s="251">
        <f>TEAMS!$K$5</f>
        <v>0</v>
      </c>
      <c r="D329" s="252"/>
      <c r="E329" s="252"/>
      <c r="F329" s="252"/>
      <c r="G329" s="253"/>
      <c r="I329" s="254">
        <f>TEAMS!$D$2</f>
        <v>40609</v>
      </c>
      <c r="J329" s="255"/>
      <c r="K329" s="255"/>
      <c r="L329" s="255"/>
      <c r="M329" s="255"/>
      <c r="N329" s="255"/>
      <c r="O329" s="255"/>
      <c r="P329" s="255"/>
      <c r="Q329" s="255"/>
      <c r="R329" s="255"/>
      <c r="S329" s="255"/>
      <c r="T329" s="255"/>
      <c r="U329" s="255"/>
      <c r="V329" s="255"/>
      <c r="W329" s="255"/>
      <c r="X329" s="256"/>
    </row>
    <row r="330" ht="13.5" thickTop="1"/>
    <row r="331" spans="1:24" ht="20.25" customHeight="1" thickBot="1">
      <c r="A331" s="241">
        <f>TEAMS!$L$6</f>
        <v>0</v>
      </c>
      <c r="B331" s="242"/>
      <c r="C331" s="242"/>
      <c r="D331" s="242"/>
      <c r="E331" s="242"/>
      <c r="F331" s="242"/>
      <c r="G331" s="242"/>
      <c r="H331" s="242"/>
      <c r="I331" s="242"/>
      <c r="J331" s="242"/>
      <c r="K331" s="243"/>
      <c r="L331" s="244" t="s">
        <v>3</v>
      </c>
      <c r="M331" s="247"/>
      <c r="N331" s="241">
        <f>TEAMS!$J$6</f>
        <v>0</v>
      </c>
      <c r="O331" s="242"/>
      <c r="P331" s="242"/>
      <c r="Q331" s="242"/>
      <c r="R331" s="242"/>
      <c r="S331" s="242"/>
      <c r="T331" s="242"/>
      <c r="U331" s="242"/>
      <c r="V331" s="242"/>
      <c r="W331" s="242"/>
      <c r="X331" s="243"/>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41">
        <f>TEAMS!$L$7</f>
        <v>0</v>
      </c>
      <c r="B333" s="242"/>
      <c r="C333" s="242"/>
      <c r="D333" s="242"/>
      <c r="E333" s="242"/>
      <c r="F333" s="242"/>
      <c r="G333" s="242"/>
      <c r="H333" s="242"/>
      <c r="I333" s="242"/>
      <c r="J333" s="242"/>
      <c r="K333" s="243"/>
      <c r="L333" s="244" t="s">
        <v>4</v>
      </c>
      <c r="M333" s="247"/>
      <c r="N333" s="241">
        <f>TEAMS!$J$7</f>
        <v>0</v>
      </c>
      <c r="O333" s="242"/>
      <c r="P333" s="242"/>
      <c r="Q333" s="242"/>
      <c r="R333" s="242"/>
      <c r="S333" s="242"/>
      <c r="T333" s="242"/>
      <c r="U333" s="242"/>
      <c r="V333" s="242"/>
      <c r="W333" s="242"/>
      <c r="X333" s="243"/>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41">
        <f>TEAMS!$L$8</f>
        <v>0</v>
      </c>
      <c r="B335" s="242"/>
      <c r="C335" s="242"/>
      <c r="D335" s="242"/>
      <c r="E335" s="242"/>
      <c r="F335" s="242"/>
      <c r="G335" s="242"/>
      <c r="H335" s="242"/>
      <c r="I335" s="242"/>
      <c r="J335" s="242"/>
      <c r="K335" s="243"/>
      <c r="L335" s="244" t="s">
        <v>5</v>
      </c>
      <c r="M335" s="247"/>
      <c r="N335" s="241">
        <f>TEAMS!$J$8</f>
        <v>0</v>
      </c>
      <c r="O335" s="242"/>
      <c r="P335" s="242"/>
      <c r="Q335" s="242"/>
      <c r="R335" s="242"/>
      <c r="S335" s="242"/>
      <c r="T335" s="242"/>
      <c r="U335" s="242"/>
      <c r="V335" s="242"/>
      <c r="W335" s="242"/>
      <c r="X335" s="243"/>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41">
        <f>TEAMS!$L$9</f>
        <v>0</v>
      </c>
      <c r="B337" s="242"/>
      <c r="C337" s="242"/>
      <c r="D337" s="242"/>
      <c r="E337" s="242"/>
      <c r="F337" s="242"/>
      <c r="G337" s="242"/>
      <c r="H337" s="242"/>
      <c r="I337" s="242"/>
      <c r="J337" s="242"/>
      <c r="K337" s="243"/>
      <c r="L337" s="244" t="s">
        <v>6</v>
      </c>
      <c r="M337" s="245"/>
      <c r="N337" s="241">
        <f>TEAMS!$J$9</f>
        <v>0</v>
      </c>
      <c r="O337" s="242"/>
      <c r="P337" s="242"/>
      <c r="Q337" s="242"/>
      <c r="R337" s="242"/>
      <c r="S337" s="242"/>
      <c r="T337" s="242"/>
      <c r="U337" s="242"/>
      <c r="V337" s="242"/>
      <c r="W337" s="242"/>
      <c r="X337" s="243"/>
    </row>
    <row r="338" ht="5.25" customHeight="1" thickTop="1"/>
    <row r="339" spans="1:22" ht="15.75" customHeight="1" thickBot="1">
      <c r="A339" s="23">
        <v>2</v>
      </c>
      <c r="C339" s="246" t="s">
        <v>9</v>
      </c>
      <c r="D339" s="246"/>
      <c r="E339" s="246"/>
      <c r="F339" s="246"/>
      <c r="G339" s="246"/>
      <c r="H339" s="246"/>
      <c r="I339" s="246"/>
      <c r="P339" s="246" t="s">
        <v>9</v>
      </c>
      <c r="Q339" s="246"/>
      <c r="R339" s="246"/>
      <c r="S339" s="246"/>
      <c r="T339" s="246"/>
      <c r="U339" s="246"/>
      <c r="V339" s="246"/>
    </row>
    <row r="340" spans="3:22" ht="30" customHeight="1" thickBot="1" thickTop="1">
      <c r="C340" s="236"/>
      <c r="D340" s="237"/>
      <c r="E340" s="237"/>
      <c r="F340" s="237"/>
      <c r="G340" s="237"/>
      <c r="H340" s="237"/>
      <c r="I340" s="238"/>
      <c r="P340" s="236"/>
      <c r="Q340" s="237"/>
      <c r="R340" s="237"/>
      <c r="S340" s="237"/>
      <c r="T340" s="237"/>
      <c r="U340" s="237"/>
      <c r="V340" s="238"/>
    </row>
    <row r="341" spans="1:24" ht="18.75" customHeight="1" thickTop="1">
      <c r="A341" s="235" t="s">
        <v>10</v>
      </c>
      <c r="B341" s="235"/>
      <c r="C341" s="235"/>
      <c r="D341" s="235"/>
      <c r="E341" s="235"/>
      <c r="F341" s="235"/>
      <c r="G341" s="235"/>
      <c r="H341" s="235"/>
      <c r="I341" s="235"/>
      <c r="J341" s="235"/>
      <c r="K341" s="235"/>
      <c r="N341" s="235" t="s">
        <v>10</v>
      </c>
      <c r="O341" s="235"/>
      <c r="P341" s="235"/>
      <c r="Q341" s="235"/>
      <c r="R341" s="235"/>
      <c r="S341" s="235"/>
      <c r="T341" s="235"/>
      <c r="U341" s="235"/>
      <c r="V341" s="235"/>
      <c r="W341" s="235"/>
      <c r="X341" s="235"/>
    </row>
    <row r="342" ht="3.75" customHeight="1" thickBot="1"/>
    <row r="343" spans="1:24" ht="27.75" customHeight="1" thickBot="1" thickTop="1">
      <c r="A343" s="236"/>
      <c r="B343" s="237"/>
      <c r="C343" s="237"/>
      <c r="D343" s="237"/>
      <c r="E343" s="237"/>
      <c r="F343" s="237"/>
      <c r="G343" s="237"/>
      <c r="H343" s="237"/>
      <c r="I343" s="237"/>
      <c r="J343" s="237"/>
      <c r="K343" s="238"/>
      <c r="L343" s="239">
        <v>15</v>
      </c>
      <c r="M343" s="240"/>
      <c r="N343" s="236"/>
      <c r="O343" s="237"/>
      <c r="P343" s="237"/>
      <c r="Q343" s="237"/>
      <c r="R343" s="237"/>
      <c r="S343" s="237"/>
      <c r="T343" s="237"/>
      <c r="U343" s="237"/>
      <c r="V343" s="237"/>
      <c r="W343" s="237"/>
      <c r="X343" s="238"/>
    </row>
    <row r="344" ht="5.25" customHeight="1" thickTop="1"/>
    <row r="345" spans="1:24" ht="20.25" customHeight="1" thickBot="1">
      <c r="A345" s="233" t="s">
        <v>11</v>
      </c>
      <c r="B345" s="233"/>
      <c r="C345" s="233"/>
      <c r="D345" s="233"/>
      <c r="E345" s="233"/>
      <c r="F345" s="233"/>
      <c r="G345" s="233"/>
      <c r="H345" s="233"/>
      <c r="I345" s="233"/>
      <c r="J345" s="233"/>
      <c r="K345" s="233"/>
      <c r="L345" s="233"/>
      <c r="M345" s="234"/>
      <c r="N345" s="234"/>
      <c r="O345" s="234"/>
      <c r="P345" s="234"/>
      <c r="Q345" s="234"/>
      <c r="R345" s="234"/>
      <c r="S345" s="234"/>
      <c r="T345" s="234"/>
      <c r="U345" s="234"/>
      <c r="V345" s="234"/>
      <c r="W345" s="234"/>
      <c r="X345" s="234"/>
    </row>
    <row r="346" spans="1:24" ht="18">
      <c r="A346" s="248" t="str">
        <f>TEAMS!$D$1</f>
        <v>CLUB NAME</v>
      </c>
      <c r="B346" s="248"/>
      <c r="C346" s="248"/>
      <c r="D346" s="248"/>
      <c r="E346" s="248"/>
      <c r="F346" s="248"/>
      <c r="G346" s="248"/>
      <c r="H346" s="248"/>
      <c r="I346" s="248"/>
      <c r="J346" s="248"/>
      <c r="K346" s="248"/>
      <c r="L346" s="248"/>
      <c r="M346" s="248"/>
      <c r="N346" s="248"/>
      <c r="O346" s="248"/>
      <c r="P346" s="248"/>
      <c r="Q346" s="248"/>
      <c r="R346" s="248"/>
      <c r="S346" s="248"/>
      <c r="T346" s="248"/>
      <c r="U346" s="248"/>
      <c r="V346" s="248"/>
      <c r="W346" s="248"/>
      <c r="X346" s="248"/>
    </row>
    <row r="347" ht="6" customHeight="1"/>
    <row r="348" spans="1:24" ht="15.75">
      <c r="A348" s="249" t="str">
        <f>TEAMS!$D$3</f>
        <v>Tuesday Mens Mufti.</v>
      </c>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row>
    <row r="349" ht="6" customHeight="1"/>
    <row r="350" spans="3:24" ht="15.75">
      <c r="C350" s="250" t="s">
        <v>2</v>
      </c>
      <c r="D350" s="250"/>
      <c r="E350" s="250"/>
      <c r="F350" s="250"/>
      <c r="G350" s="250"/>
      <c r="H350" s="3"/>
      <c r="I350" s="250" t="s">
        <v>1</v>
      </c>
      <c r="J350" s="250"/>
      <c r="K350" s="250"/>
      <c r="L350" s="250"/>
      <c r="M350" s="250"/>
      <c r="N350" s="250"/>
      <c r="O350" s="250"/>
      <c r="P350" s="250"/>
      <c r="Q350" s="250"/>
      <c r="R350" s="250"/>
      <c r="S350" s="250"/>
      <c r="T350" s="250"/>
      <c r="U350" s="250"/>
      <c r="V350" s="250"/>
      <c r="W350" s="250"/>
      <c r="X350" s="250"/>
    </row>
    <row r="351" ht="3" customHeight="1"/>
    <row r="352" spans="3:24" ht="21" customHeight="1" thickBot="1">
      <c r="C352" s="251">
        <f>TEAMS!$K$10</f>
        <v>0</v>
      </c>
      <c r="D352" s="252"/>
      <c r="E352" s="252"/>
      <c r="F352" s="252"/>
      <c r="G352" s="253"/>
      <c r="I352" s="254">
        <f>TEAMS!$D$2</f>
        <v>40609</v>
      </c>
      <c r="J352" s="255"/>
      <c r="K352" s="255"/>
      <c r="L352" s="255"/>
      <c r="M352" s="255"/>
      <c r="N352" s="255"/>
      <c r="O352" s="255"/>
      <c r="P352" s="255"/>
      <c r="Q352" s="255"/>
      <c r="R352" s="255"/>
      <c r="S352" s="255"/>
      <c r="T352" s="255"/>
      <c r="U352" s="255"/>
      <c r="V352" s="255"/>
      <c r="W352" s="255"/>
      <c r="X352" s="256"/>
    </row>
    <row r="353" ht="13.5" thickTop="1"/>
    <row r="354" spans="1:24" ht="20.25" customHeight="1" thickBot="1">
      <c r="A354" s="241">
        <f>TEAMS!$L$11</f>
        <v>0</v>
      </c>
      <c r="B354" s="242"/>
      <c r="C354" s="242"/>
      <c r="D354" s="242"/>
      <c r="E354" s="242"/>
      <c r="F354" s="242"/>
      <c r="G354" s="242"/>
      <c r="H354" s="242"/>
      <c r="I354" s="242"/>
      <c r="J354" s="242"/>
      <c r="K354" s="243"/>
      <c r="L354" s="244" t="s">
        <v>3</v>
      </c>
      <c r="M354" s="247"/>
      <c r="N354" s="241">
        <f>TEAMS!$J$11</f>
        <v>0</v>
      </c>
      <c r="O354" s="242"/>
      <c r="P354" s="242"/>
      <c r="Q354" s="242"/>
      <c r="R354" s="242"/>
      <c r="S354" s="242"/>
      <c r="T354" s="242"/>
      <c r="U354" s="242"/>
      <c r="V354" s="242"/>
      <c r="W354" s="242"/>
      <c r="X354" s="243"/>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41">
        <f>TEAMS!$L$12</f>
        <v>0</v>
      </c>
      <c r="B356" s="242"/>
      <c r="C356" s="242"/>
      <c r="D356" s="242"/>
      <c r="E356" s="242"/>
      <c r="F356" s="242"/>
      <c r="G356" s="242"/>
      <c r="H356" s="242"/>
      <c r="I356" s="242"/>
      <c r="J356" s="242"/>
      <c r="K356" s="243"/>
      <c r="L356" s="244" t="s">
        <v>4</v>
      </c>
      <c r="M356" s="247"/>
      <c r="N356" s="241">
        <f>TEAMS!$J$12</f>
        <v>0</v>
      </c>
      <c r="O356" s="242"/>
      <c r="P356" s="242"/>
      <c r="Q356" s="242"/>
      <c r="R356" s="242"/>
      <c r="S356" s="242"/>
      <c r="T356" s="242"/>
      <c r="U356" s="242"/>
      <c r="V356" s="242"/>
      <c r="W356" s="242"/>
      <c r="X356" s="243"/>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41">
        <f>TEAMS!$L$13</f>
        <v>0</v>
      </c>
      <c r="B358" s="242"/>
      <c r="C358" s="242"/>
      <c r="D358" s="242"/>
      <c r="E358" s="242"/>
      <c r="F358" s="242"/>
      <c r="G358" s="242"/>
      <c r="H358" s="242"/>
      <c r="I358" s="242"/>
      <c r="J358" s="242"/>
      <c r="K358" s="243"/>
      <c r="L358" s="244" t="s">
        <v>5</v>
      </c>
      <c r="M358" s="247"/>
      <c r="N358" s="241">
        <f>TEAMS!$J$13</f>
        <v>0</v>
      </c>
      <c r="O358" s="242"/>
      <c r="P358" s="242"/>
      <c r="Q358" s="242"/>
      <c r="R358" s="242"/>
      <c r="S358" s="242"/>
      <c r="T358" s="242"/>
      <c r="U358" s="242"/>
      <c r="V358" s="242"/>
      <c r="W358" s="242"/>
      <c r="X358" s="243"/>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41">
        <f>TEAMS!$L$14</f>
        <v>0</v>
      </c>
      <c r="B360" s="242"/>
      <c r="C360" s="242"/>
      <c r="D360" s="242"/>
      <c r="E360" s="242"/>
      <c r="F360" s="242"/>
      <c r="G360" s="242"/>
      <c r="H360" s="242"/>
      <c r="I360" s="242"/>
      <c r="J360" s="242"/>
      <c r="K360" s="243"/>
      <c r="L360" s="244" t="s">
        <v>6</v>
      </c>
      <c r="M360" s="245"/>
      <c r="N360" s="241">
        <f>TEAMS!$J$14</f>
        <v>0</v>
      </c>
      <c r="O360" s="242"/>
      <c r="P360" s="242"/>
      <c r="Q360" s="242"/>
      <c r="R360" s="242"/>
      <c r="S360" s="242"/>
      <c r="T360" s="242"/>
      <c r="U360" s="242"/>
      <c r="V360" s="242"/>
      <c r="W360" s="242"/>
      <c r="X360" s="243"/>
    </row>
    <row r="361" ht="5.25" customHeight="1" thickTop="1"/>
    <row r="362" spans="1:22" ht="15.75" customHeight="1" thickBot="1">
      <c r="A362" s="23">
        <v>2</v>
      </c>
      <c r="C362" s="246" t="s">
        <v>9</v>
      </c>
      <c r="D362" s="246"/>
      <c r="E362" s="246"/>
      <c r="F362" s="246"/>
      <c r="G362" s="246"/>
      <c r="H362" s="246"/>
      <c r="I362" s="246"/>
      <c r="P362" s="246" t="s">
        <v>9</v>
      </c>
      <c r="Q362" s="246"/>
      <c r="R362" s="246"/>
      <c r="S362" s="246"/>
      <c r="T362" s="246"/>
      <c r="U362" s="246"/>
      <c r="V362" s="246"/>
    </row>
    <row r="363" spans="3:22" ht="30" customHeight="1" thickBot="1" thickTop="1">
      <c r="C363" s="236"/>
      <c r="D363" s="237"/>
      <c r="E363" s="237"/>
      <c r="F363" s="237"/>
      <c r="G363" s="237"/>
      <c r="H363" s="237"/>
      <c r="I363" s="238"/>
      <c r="P363" s="236"/>
      <c r="Q363" s="237"/>
      <c r="R363" s="237"/>
      <c r="S363" s="237"/>
      <c r="T363" s="237"/>
      <c r="U363" s="237"/>
      <c r="V363" s="238"/>
    </row>
    <row r="364" spans="1:24" ht="18.75" customHeight="1" thickTop="1">
      <c r="A364" s="235" t="s">
        <v>10</v>
      </c>
      <c r="B364" s="235"/>
      <c r="C364" s="235"/>
      <c r="D364" s="235"/>
      <c r="E364" s="235"/>
      <c r="F364" s="235"/>
      <c r="G364" s="235"/>
      <c r="H364" s="235"/>
      <c r="I364" s="235"/>
      <c r="J364" s="235"/>
      <c r="K364" s="235"/>
      <c r="N364" s="235" t="s">
        <v>10</v>
      </c>
      <c r="O364" s="235"/>
      <c r="P364" s="235"/>
      <c r="Q364" s="235"/>
      <c r="R364" s="235"/>
      <c r="S364" s="235"/>
      <c r="T364" s="235"/>
      <c r="U364" s="235"/>
      <c r="V364" s="235"/>
      <c r="W364" s="235"/>
      <c r="X364" s="235"/>
    </row>
    <row r="365" ht="3.75" customHeight="1" thickBot="1"/>
    <row r="366" spans="1:24" ht="27.75" customHeight="1" thickBot="1" thickTop="1">
      <c r="A366" s="236"/>
      <c r="B366" s="237"/>
      <c r="C366" s="237"/>
      <c r="D366" s="237"/>
      <c r="E366" s="237"/>
      <c r="F366" s="237"/>
      <c r="G366" s="237"/>
      <c r="H366" s="237"/>
      <c r="I366" s="237"/>
      <c r="J366" s="237"/>
      <c r="K366" s="238"/>
      <c r="L366" s="239">
        <v>16</v>
      </c>
      <c r="M366" s="240"/>
      <c r="N366" s="236"/>
      <c r="O366" s="237"/>
      <c r="P366" s="237"/>
      <c r="Q366" s="237"/>
      <c r="R366" s="237"/>
      <c r="S366" s="237"/>
      <c r="T366" s="237"/>
      <c r="U366" s="237"/>
      <c r="V366" s="237"/>
      <c r="W366" s="237"/>
      <c r="X366" s="238"/>
    </row>
    <row r="367" ht="5.25" customHeight="1" thickTop="1"/>
    <row r="368" spans="1:24" ht="20.25" customHeight="1" thickBot="1">
      <c r="A368" s="233" t="s">
        <v>11</v>
      </c>
      <c r="B368" s="233"/>
      <c r="C368" s="233"/>
      <c r="D368" s="233"/>
      <c r="E368" s="233"/>
      <c r="F368" s="233"/>
      <c r="G368" s="233"/>
      <c r="H368" s="233"/>
      <c r="I368" s="233"/>
      <c r="J368" s="233"/>
      <c r="K368" s="233"/>
      <c r="L368" s="233"/>
      <c r="M368" s="234"/>
      <c r="N368" s="234"/>
      <c r="O368" s="234"/>
      <c r="P368" s="234"/>
      <c r="Q368" s="234"/>
      <c r="R368" s="234"/>
      <c r="S368" s="234"/>
      <c r="T368" s="234"/>
      <c r="U368" s="234"/>
      <c r="V368" s="234"/>
      <c r="W368" s="234"/>
      <c r="X368" s="234"/>
    </row>
    <row r="369" spans="1:24" ht="18">
      <c r="A369" s="248" t="str">
        <f>TEAMS!$D$1</f>
        <v>CLUB NAME</v>
      </c>
      <c r="B369" s="248"/>
      <c r="C369" s="248"/>
      <c r="D369" s="248"/>
      <c r="E369" s="248"/>
      <c r="F369" s="248"/>
      <c r="G369" s="248"/>
      <c r="H369" s="248"/>
      <c r="I369" s="248"/>
      <c r="J369" s="248"/>
      <c r="K369" s="248"/>
      <c r="L369" s="248"/>
      <c r="M369" s="248"/>
      <c r="N369" s="248"/>
      <c r="O369" s="248"/>
      <c r="P369" s="248"/>
      <c r="Q369" s="248"/>
      <c r="R369" s="248"/>
      <c r="S369" s="248"/>
      <c r="T369" s="248"/>
      <c r="U369" s="248"/>
      <c r="V369" s="248"/>
      <c r="W369" s="248"/>
      <c r="X369" s="248"/>
    </row>
    <row r="370" ht="6" customHeight="1"/>
    <row r="371" spans="1:24" ht="15.75">
      <c r="A371" s="249" t="str">
        <f>TEAMS!$D$3</f>
        <v>Tuesday Mens Mufti.</v>
      </c>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row>
    <row r="372" ht="6" customHeight="1"/>
    <row r="373" spans="3:24" ht="15.75">
      <c r="C373" s="250" t="s">
        <v>2</v>
      </c>
      <c r="D373" s="250"/>
      <c r="E373" s="250"/>
      <c r="F373" s="250"/>
      <c r="G373" s="250"/>
      <c r="H373" s="3"/>
      <c r="I373" s="250" t="s">
        <v>1</v>
      </c>
      <c r="J373" s="250"/>
      <c r="K373" s="250"/>
      <c r="L373" s="250"/>
      <c r="M373" s="250"/>
      <c r="N373" s="250"/>
      <c r="O373" s="250"/>
      <c r="P373" s="250"/>
      <c r="Q373" s="250"/>
      <c r="R373" s="250"/>
      <c r="S373" s="250"/>
      <c r="T373" s="250"/>
      <c r="U373" s="250"/>
      <c r="V373" s="250"/>
      <c r="W373" s="250"/>
      <c r="X373" s="250"/>
    </row>
    <row r="374" ht="3" customHeight="1"/>
    <row r="375" spans="3:24" ht="21" customHeight="1" thickBot="1">
      <c r="C375" s="251">
        <f>TEAMS!$K$15</f>
        <v>0</v>
      </c>
      <c r="D375" s="252"/>
      <c r="E375" s="252"/>
      <c r="F375" s="252"/>
      <c r="G375" s="253"/>
      <c r="I375" s="254">
        <f>TEAMS!$D$2</f>
        <v>40609</v>
      </c>
      <c r="J375" s="255"/>
      <c r="K375" s="255"/>
      <c r="L375" s="255"/>
      <c r="M375" s="255"/>
      <c r="N375" s="255"/>
      <c r="O375" s="255"/>
      <c r="P375" s="255"/>
      <c r="Q375" s="255"/>
      <c r="R375" s="255"/>
      <c r="S375" s="255"/>
      <c r="T375" s="255"/>
      <c r="U375" s="255"/>
      <c r="V375" s="255"/>
      <c r="W375" s="255"/>
      <c r="X375" s="256"/>
    </row>
    <row r="376" ht="13.5" thickTop="1"/>
    <row r="377" spans="1:24" ht="20.25" customHeight="1" thickBot="1">
      <c r="A377" s="241">
        <f>TEAMS!$L$16</f>
        <v>0</v>
      </c>
      <c r="B377" s="242"/>
      <c r="C377" s="242"/>
      <c r="D377" s="242"/>
      <c r="E377" s="242"/>
      <c r="F377" s="242"/>
      <c r="G377" s="242"/>
      <c r="H377" s="242"/>
      <c r="I377" s="242"/>
      <c r="J377" s="242"/>
      <c r="K377" s="243"/>
      <c r="L377" s="244" t="s">
        <v>3</v>
      </c>
      <c r="M377" s="247"/>
      <c r="N377" s="241">
        <f>TEAMS!$J$16</f>
        <v>0</v>
      </c>
      <c r="O377" s="242"/>
      <c r="P377" s="242"/>
      <c r="Q377" s="242"/>
      <c r="R377" s="242"/>
      <c r="S377" s="242"/>
      <c r="T377" s="242"/>
      <c r="U377" s="242"/>
      <c r="V377" s="242"/>
      <c r="W377" s="242"/>
      <c r="X377" s="243"/>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41">
        <f>TEAMS!$L$17</f>
        <v>0</v>
      </c>
      <c r="B379" s="242"/>
      <c r="C379" s="242"/>
      <c r="D379" s="242"/>
      <c r="E379" s="242"/>
      <c r="F379" s="242"/>
      <c r="G379" s="242"/>
      <c r="H379" s="242"/>
      <c r="I379" s="242"/>
      <c r="J379" s="242"/>
      <c r="K379" s="243"/>
      <c r="L379" s="244" t="s">
        <v>4</v>
      </c>
      <c r="M379" s="247"/>
      <c r="N379" s="241">
        <f>TEAMS!$J$17</f>
        <v>0</v>
      </c>
      <c r="O379" s="242"/>
      <c r="P379" s="242"/>
      <c r="Q379" s="242"/>
      <c r="R379" s="242"/>
      <c r="S379" s="242"/>
      <c r="T379" s="242"/>
      <c r="U379" s="242"/>
      <c r="V379" s="242"/>
      <c r="W379" s="242"/>
      <c r="X379" s="243"/>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41">
        <f>TEAMS!$L$18</f>
        <v>0</v>
      </c>
      <c r="B381" s="242"/>
      <c r="C381" s="242"/>
      <c r="D381" s="242"/>
      <c r="E381" s="242"/>
      <c r="F381" s="242"/>
      <c r="G381" s="242"/>
      <c r="H381" s="242"/>
      <c r="I381" s="242"/>
      <c r="J381" s="242"/>
      <c r="K381" s="243"/>
      <c r="L381" s="244" t="s">
        <v>5</v>
      </c>
      <c r="M381" s="247"/>
      <c r="N381" s="241">
        <f>TEAMS!$J$18</f>
        <v>0</v>
      </c>
      <c r="O381" s="242"/>
      <c r="P381" s="242"/>
      <c r="Q381" s="242"/>
      <c r="R381" s="242"/>
      <c r="S381" s="242"/>
      <c r="T381" s="242"/>
      <c r="U381" s="242"/>
      <c r="V381" s="242"/>
      <c r="W381" s="242"/>
      <c r="X381" s="243"/>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41">
        <f>TEAMS!$L$19</f>
        <v>0</v>
      </c>
      <c r="B383" s="242"/>
      <c r="C383" s="242"/>
      <c r="D383" s="242"/>
      <c r="E383" s="242"/>
      <c r="F383" s="242"/>
      <c r="G383" s="242"/>
      <c r="H383" s="242"/>
      <c r="I383" s="242"/>
      <c r="J383" s="242"/>
      <c r="K383" s="243"/>
      <c r="L383" s="244" t="s">
        <v>6</v>
      </c>
      <c r="M383" s="245"/>
      <c r="N383" s="241">
        <f>TEAMS!$J$19</f>
        <v>0</v>
      </c>
      <c r="O383" s="242"/>
      <c r="P383" s="242"/>
      <c r="Q383" s="242"/>
      <c r="R383" s="242"/>
      <c r="S383" s="242"/>
      <c r="T383" s="242"/>
      <c r="U383" s="242"/>
      <c r="V383" s="242"/>
      <c r="W383" s="242"/>
      <c r="X383" s="243"/>
    </row>
    <row r="384" ht="5.25" customHeight="1" thickTop="1"/>
    <row r="385" spans="1:22" ht="15.75" customHeight="1" thickBot="1">
      <c r="A385" s="23">
        <v>2</v>
      </c>
      <c r="C385" s="246" t="s">
        <v>9</v>
      </c>
      <c r="D385" s="246"/>
      <c r="E385" s="246"/>
      <c r="F385" s="246"/>
      <c r="G385" s="246"/>
      <c r="H385" s="246"/>
      <c r="I385" s="246"/>
      <c r="P385" s="246" t="s">
        <v>9</v>
      </c>
      <c r="Q385" s="246"/>
      <c r="R385" s="246"/>
      <c r="S385" s="246"/>
      <c r="T385" s="246"/>
      <c r="U385" s="246"/>
      <c r="V385" s="246"/>
    </row>
    <row r="386" spans="3:22" ht="30" customHeight="1" thickBot="1" thickTop="1">
      <c r="C386" s="236"/>
      <c r="D386" s="237"/>
      <c r="E386" s="237"/>
      <c r="F386" s="237"/>
      <c r="G386" s="237"/>
      <c r="H386" s="237"/>
      <c r="I386" s="238"/>
      <c r="P386" s="236"/>
      <c r="Q386" s="237"/>
      <c r="R386" s="237"/>
      <c r="S386" s="237"/>
      <c r="T386" s="237"/>
      <c r="U386" s="237"/>
      <c r="V386" s="238"/>
    </row>
    <row r="387" spans="1:24" ht="18.75" customHeight="1" thickTop="1">
      <c r="A387" s="235" t="s">
        <v>10</v>
      </c>
      <c r="B387" s="235"/>
      <c r="C387" s="235"/>
      <c r="D387" s="235"/>
      <c r="E387" s="235"/>
      <c r="F387" s="235"/>
      <c r="G387" s="235"/>
      <c r="H387" s="235"/>
      <c r="I387" s="235"/>
      <c r="J387" s="235"/>
      <c r="K387" s="235"/>
      <c r="N387" s="235" t="s">
        <v>10</v>
      </c>
      <c r="O387" s="235"/>
      <c r="P387" s="235"/>
      <c r="Q387" s="235"/>
      <c r="R387" s="235"/>
      <c r="S387" s="235"/>
      <c r="T387" s="235"/>
      <c r="U387" s="235"/>
      <c r="V387" s="235"/>
      <c r="W387" s="235"/>
      <c r="X387" s="235"/>
    </row>
    <row r="388" ht="3.75" customHeight="1" thickBot="1"/>
    <row r="389" spans="1:24" ht="27.75" customHeight="1" thickBot="1" thickTop="1">
      <c r="A389" s="236"/>
      <c r="B389" s="237"/>
      <c r="C389" s="237"/>
      <c r="D389" s="237"/>
      <c r="E389" s="237"/>
      <c r="F389" s="237"/>
      <c r="G389" s="237"/>
      <c r="H389" s="237"/>
      <c r="I389" s="237"/>
      <c r="J389" s="237"/>
      <c r="K389" s="238"/>
      <c r="L389" s="239">
        <v>17</v>
      </c>
      <c r="M389" s="240"/>
      <c r="N389" s="236"/>
      <c r="O389" s="237"/>
      <c r="P389" s="237"/>
      <c r="Q389" s="237"/>
      <c r="R389" s="237"/>
      <c r="S389" s="237"/>
      <c r="T389" s="237"/>
      <c r="U389" s="237"/>
      <c r="V389" s="237"/>
      <c r="W389" s="237"/>
      <c r="X389" s="238"/>
    </row>
    <row r="390" ht="5.25" customHeight="1" thickTop="1"/>
    <row r="391" spans="1:24" ht="20.25" customHeight="1" thickBot="1">
      <c r="A391" s="233" t="s">
        <v>11</v>
      </c>
      <c r="B391" s="233"/>
      <c r="C391" s="233"/>
      <c r="D391" s="233"/>
      <c r="E391" s="233"/>
      <c r="F391" s="233"/>
      <c r="G391" s="233"/>
      <c r="H391" s="233"/>
      <c r="I391" s="233"/>
      <c r="J391" s="233"/>
      <c r="K391" s="233"/>
      <c r="L391" s="233"/>
      <c r="M391" s="234"/>
      <c r="N391" s="234"/>
      <c r="O391" s="234"/>
      <c r="P391" s="234"/>
      <c r="Q391" s="234"/>
      <c r="R391" s="234"/>
      <c r="S391" s="234"/>
      <c r="T391" s="234"/>
      <c r="U391" s="234"/>
      <c r="V391" s="234"/>
      <c r="W391" s="234"/>
      <c r="X391" s="234"/>
    </row>
    <row r="392" spans="1:24" ht="18">
      <c r="A392" s="248" t="str">
        <f>TEAMS!$D$1</f>
        <v>CLUB NAME</v>
      </c>
      <c r="B392" s="248"/>
      <c r="C392" s="248"/>
      <c r="D392" s="248"/>
      <c r="E392" s="248"/>
      <c r="F392" s="248"/>
      <c r="G392" s="248"/>
      <c r="H392" s="248"/>
      <c r="I392" s="248"/>
      <c r="J392" s="248"/>
      <c r="K392" s="248"/>
      <c r="L392" s="248"/>
      <c r="M392" s="248"/>
      <c r="N392" s="248"/>
      <c r="O392" s="248"/>
      <c r="P392" s="248"/>
      <c r="Q392" s="248"/>
      <c r="R392" s="248"/>
      <c r="S392" s="248"/>
      <c r="T392" s="248"/>
      <c r="U392" s="248"/>
      <c r="V392" s="248"/>
      <c r="W392" s="248"/>
      <c r="X392" s="248"/>
    </row>
    <row r="393" ht="6" customHeight="1"/>
    <row r="394" spans="1:24" ht="15.75">
      <c r="A394" s="249" t="str">
        <f>TEAMS!$D$3</f>
        <v>Tuesday Mens Mufti.</v>
      </c>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row>
    <row r="395" ht="6" customHeight="1"/>
    <row r="396" spans="3:24" ht="15.75">
      <c r="C396" s="250" t="s">
        <v>2</v>
      </c>
      <c r="D396" s="250"/>
      <c r="E396" s="250"/>
      <c r="F396" s="250"/>
      <c r="G396" s="250"/>
      <c r="H396" s="3"/>
      <c r="I396" s="250" t="s">
        <v>1</v>
      </c>
      <c r="J396" s="250"/>
      <c r="K396" s="250"/>
      <c r="L396" s="250"/>
      <c r="M396" s="250"/>
      <c r="N396" s="250"/>
      <c r="O396" s="250"/>
      <c r="P396" s="250"/>
      <c r="Q396" s="250"/>
      <c r="R396" s="250"/>
      <c r="S396" s="250"/>
      <c r="T396" s="250"/>
      <c r="U396" s="250"/>
      <c r="V396" s="250"/>
      <c r="W396" s="250"/>
      <c r="X396" s="250"/>
    </row>
    <row r="397" ht="3" customHeight="1"/>
    <row r="398" spans="3:24" ht="21" customHeight="1" thickBot="1">
      <c r="C398" s="251">
        <f>TEAMS!$K$20</f>
        <v>0</v>
      </c>
      <c r="D398" s="252"/>
      <c r="E398" s="252"/>
      <c r="F398" s="252"/>
      <c r="G398" s="253"/>
      <c r="I398" s="254">
        <f>TEAMS!$D$2</f>
        <v>40609</v>
      </c>
      <c r="J398" s="255"/>
      <c r="K398" s="255"/>
      <c r="L398" s="255"/>
      <c r="M398" s="255"/>
      <c r="N398" s="255"/>
      <c r="O398" s="255"/>
      <c r="P398" s="255"/>
      <c r="Q398" s="255"/>
      <c r="R398" s="255"/>
      <c r="S398" s="255"/>
      <c r="T398" s="255"/>
      <c r="U398" s="255"/>
      <c r="V398" s="255"/>
      <c r="W398" s="255"/>
      <c r="X398" s="256"/>
    </row>
    <row r="399" ht="13.5" thickTop="1"/>
    <row r="400" spans="1:24" ht="20.25" customHeight="1" thickBot="1">
      <c r="A400" s="241">
        <f>TEAMS!$L$21</f>
        <v>0</v>
      </c>
      <c r="B400" s="242"/>
      <c r="C400" s="242"/>
      <c r="D400" s="242"/>
      <c r="E400" s="242"/>
      <c r="F400" s="242"/>
      <c r="G400" s="242"/>
      <c r="H400" s="242"/>
      <c r="I400" s="242"/>
      <c r="J400" s="242"/>
      <c r="K400" s="243"/>
      <c r="L400" s="244" t="s">
        <v>3</v>
      </c>
      <c r="M400" s="247"/>
      <c r="N400" s="241">
        <f>TEAMS!$J$21</f>
        <v>0</v>
      </c>
      <c r="O400" s="242"/>
      <c r="P400" s="242"/>
      <c r="Q400" s="242"/>
      <c r="R400" s="242"/>
      <c r="S400" s="242"/>
      <c r="T400" s="242"/>
      <c r="U400" s="242"/>
      <c r="V400" s="242"/>
      <c r="W400" s="242"/>
      <c r="X400" s="243"/>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41">
        <f>TEAMS!$L$22</f>
        <v>0</v>
      </c>
      <c r="B402" s="242"/>
      <c r="C402" s="242"/>
      <c r="D402" s="242"/>
      <c r="E402" s="242"/>
      <c r="F402" s="242"/>
      <c r="G402" s="242"/>
      <c r="H402" s="242"/>
      <c r="I402" s="242"/>
      <c r="J402" s="242"/>
      <c r="K402" s="243"/>
      <c r="L402" s="244" t="s">
        <v>4</v>
      </c>
      <c r="M402" s="247"/>
      <c r="N402" s="241">
        <f>TEAMS!$J$22</f>
        <v>0</v>
      </c>
      <c r="O402" s="242"/>
      <c r="P402" s="242"/>
      <c r="Q402" s="242"/>
      <c r="R402" s="242"/>
      <c r="S402" s="242"/>
      <c r="T402" s="242"/>
      <c r="U402" s="242"/>
      <c r="V402" s="242"/>
      <c r="W402" s="242"/>
      <c r="X402" s="243"/>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41">
        <f>TEAMS!$L$23</f>
        <v>0</v>
      </c>
      <c r="B404" s="242"/>
      <c r="C404" s="242"/>
      <c r="D404" s="242"/>
      <c r="E404" s="242"/>
      <c r="F404" s="242"/>
      <c r="G404" s="242"/>
      <c r="H404" s="242"/>
      <c r="I404" s="242"/>
      <c r="J404" s="242"/>
      <c r="K404" s="243"/>
      <c r="L404" s="244" t="s">
        <v>5</v>
      </c>
      <c r="M404" s="247"/>
      <c r="N404" s="241">
        <f>TEAMS!$J$23</f>
        <v>0</v>
      </c>
      <c r="O404" s="242"/>
      <c r="P404" s="242"/>
      <c r="Q404" s="242"/>
      <c r="R404" s="242"/>
      <c r="S404" s="242"/>
      <c r="T404" s="242"/>
      <c r="U404" s="242"/>
      <c r="V404" s="242"/>
      <c r="W404" s="242"/>
      <c r="X404" s="243"/>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41">
        <f>TEAMS!$L$24</f>
        <v>0</v>
      </c>
      <c r="B406" s="242"/>
      <c r="C406" s="242"/>
      <c r="D406" s="242"/>
      <c r="E406" s="242"/>
      <c r="F406" s="242"/>
      <c r="G406" s="242"/>
      <c r="H406" s="242"/>
      <c r="I406" s="242"/>
      <c r="J406" s="242"/>
      <c r="K406" s="243"/>
      <c r="L406" s="244" t="s">
        <v>6</v>
      </c>
      <c r="M406" s="245"/>
      <c r="N406" s="241">
        <f>TEAMS!$J$24</f>
        <v>0</v>
      </c>
      <c r="O406" s="242"/>
      <c r="P406" s="242"/>
      <c r="Q406" s="242"/>
      <c r="R406" s="242"/>
      <c r="S406" s="242"/>
      <c r="T406" s="242"/>
      <c r="U406" s="242"/>
      <c r="V406" s="242"/>
      <c r="W406" s="242"/>
      <c r="X406" s="243"/>
    </row>
    <row r="407" ht="5.25" customHeight="1" thickTop="1"/>
    <row r="408" spans="1:22" ht="15.75" customHeight="1" thickBot="1">
      <c r="A408" s="23">
        <v>2</v>
      </c>
      <c r="C408" s="246" t="s">
        <v>9</v>
      </c>
      <c r="D408" s="246"/>
      <c r="E408" s="246"/>
      <c r="F408" s="246"/>
      <c r="G408" s="246"/>
      <c r="H408" s="246"/>
      <c r="I408" s="246"/>
      <c r="P408" s="246" t="s">
        <v>9</v>
      </c>
      <c r="Q408" s="246"/>
      <c r="R408" s="246"/>
      <c r="S408" s="246"/>
      <c r="T408" s="246"/>
      <c r="U408" s="246"/>
      <c r="V408" s="246"/>
    </row>
    <row r="409" spans="3:22" ht="30" customHeight="1" thickBot="1" thickTop="1">
      <c r="C409" s="236"/>
      <c r="D409" s="237"/>
      <c r="E409" s="237"/>
      <c r="F409" s="237"/>
      <c r="G409" s="237"/>
      <c r="H409" s="237"/>
      <c r="I409" s="238"/>
      <c r="P409" s="236"/>
      <c r="Q409" s="237"/>
      <c r="R409" s="237"/>
      <c r="S409" s="237"/>
      <c r="T409" s="237"/>
      <c r="U409" s="237"/>
      <c r="V409" s="238"/>
    </row>
    <row r="410" spans="1:24" ht="18.75" customHeight="1" thickTop="1">
      <c r="A410" s="235" t="s">
        <v>10</v>
      </c>
      <c r="B410" s="235"/>
      <c r="C410" s="235"/>
      <c r="D410" s="235"/>
      <c r="E410" s="235"/>
      <c r="F410" s="235"/>
      <c r="G410" s="235"/>
      <c r="H410" s="235"/>
      <c r="I410" s="235"/>
      <c r="J410" s="235"/>
      <c r="K410" s="235"/>
      <c r="N410" s="235" t="s">
        <v>10</v>
      </c>
      <c r="O410" s="235"/>
      <c r="P410" s="235"/>
      <c r="Q410" s="235"/>
      <c r="R410" s="235"/>
      <c r="S410" s="235"/>
      <c r="T410" s="235"/>
      <c r="U410" s="235"/>
      <c r="V410" s="235"/>
      <c r="W410" s="235"/>
      <c r="X410" s="235"/>
    </row>
    <row r="411" ht="3.75" customHeight="1" thickBot="1"/>
    <row r="412" spans="1:24" ht="27.75" customHeight="1" thickBot="1" thickTop="1">
      <c r="A412" s="236"/>
      <c r="B412" s="237"/>
      <c r="C412" s="237"/>
      <c r="D412" s="237"/>
      <c r="E412" s="237"/>
      <c r="F412" s="237"/>
      <c r="G412" s="237"/>
      <c r="H412" s="237"/>
      <c r="I412" s="237"/>
      <c r="J412" s="237"/>
      <c r="K412" s="238"/>
      <c r="L412" s="239">
        <v>18</v>
      </c>
      <c r="M412" s="240"/>
      <c r="N412" s="236"/>
      <c r="O412" s="237"/>
      <c r="P412" s="237"/>
      <c r="Q412" s="237"/>
      <c r="R412" s="237"/>
      <c r="S412" s="237"/>
      <c r="T412" s="237"/>
      <c r="U412" s="237"/>
      <c r="V412" s="237"/>
      <c r="W412" s="237"/>
      <c r="X412" s="238"/>
    </row>
    <row r="413" ht="5.25" customHeight="1" thickTop="1"/>
    <row r="414" spans="1:24" ht="20.25" customHeight="1" thickBot="1">
      <c r="A414" s="233" t="s">
        <v>11</v>
      </c>
      <c r="B414" s="233"/>
      <c r="C414" s="233"/>
      <c r="D414" s="233"/>
      <c r="E414" s="233"/>
      <c r="F414" s="233"/>
      <c r="G414" s="233"/>
      <c r="H414" s="233"/>
      <c r="I414" s="233"/>
      <c r="J414" s="233"/>
      <c r="K414" s="233"/>
      <c r="L414" s="233"/>
      <c r="M414" s="234"/>
      <c r="N414" s="234"/>
      <c r="O414" s="234"/>
      <c r="P414" s="234"/>
      <c r="Q414" s="234"/>
      <c r="R414" s="234"/>
      <c r="S414" s="234"/>
      <c r="T414" s="234"/>
      <c r="U414" s="234"/>
      <c r="V414" s="234"/>
      <c r="W414" s="234"/>
      <c r="X414" s="234"/>
    </row>
    <row r="415" spans="1:24" ht="18">
      <c r="A415" s="248" t="str">
        <f>TEAMS!$D$1</f>
        <v>CLUB NAME</v>
      </c>
      <c r="B415" s="248"/>
      <c r="C415" s="248"/>
      <c r="D415" s="248"/>
      <c r="E415" s="248"/>
      <c r="F415" s="248"/>
      <c r="G415" s="248"/>
      <c r="H415" s="248"/>
      <c r="I415" s="248"/>
      <c r="J415" s="248"/>
      <c r="K415" s="248"/>
      <c r="L415" s="248"/>
      <c r="M415" s="248"/>
      <c r="N415" s="248"/>
      <c r="O415" s="248"/>
      <c r="P415" s="248"/>
      <c r="Q415" s="248"/>
      <c r="R415" s="248"/>
      <c r="S415" s="248"/>
      <c r="T415" s="248"/>
      <c r="U415" s="248"/>
      <c r="V415" s="248"/>
      <c r="W415" s="248"/>
      <c r="X415" s="248"/>
    </row>
    <row r="416" ht="6" customHeight="1"/>
    <row r="417" spans="1:24" ht="15.75">
      <c r="A417" s="249" t="str">
        <f>TEAMS!$D$3</f>
        <v>Tuesday Mens Mufti.</v>
      </c>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row>
    <row r="418" ht="6" customHeight="1"/>
    <row r="419" spans="3:24" ht="15.75">
      <c r="C419" s="250" t="s">
        <v>2</v>
      </c>
      <c r="D419" s="250"/>
      <c r="E419" s="250"/>
      <c r="F419" s="250"/>
      <c r="G419" s="250"/>
      <c r="H419" s="3"/>
      <c r="I419" s="250" t="s">
        <v>1</v>
      </c>
      <c r="J419" s="250"/>
      <c r="K419" s="250"/>
      <c r="L419" s="250"/>
      <c r="M419" s="250"/>
      <c r="N419" s="250"/>
      <c r="O419" s="250"/>
      <c r="P419" s="250"/>
      <c r="Q419" s="250"/>
      <c r="R419" s="250"/>
      <c r="S419" s="250"/>
      <c r="T419" s="250"/>
      <c r="U419" s="250"/>
      <c r="V419" s="250"/>
      <c r="W419" s="250"/>
      <c r="X419" s="250"/>
    </row>
    <row r="420" ht="3" customHeight="1"/>
    <row r="421" spans="3:24" ht="21" customHeight="1" thickBot="1">
      <c r="C421" s="251">
        <f>TEAMS!$K$25</f>
        <v>0</v>
      </c>
      <c r="D421" s="252"/>
      <c r="E421" s="252"/>
      <c r="F421" s="252"/>
      <c r="G421" s="253"/>
      <c r="I421" s="254">
        <f>TEAMS!$D$2</f>
        <v>40609</v>
      </c>
      <c r="J421" s="255"/>
      <c r="K421" s="255"/>
      <c r="L421" s="255"/>
      <c r="M421" s="255"/>
      <c r="N421" s="255"/>
      <c r="O421" s="255"/>
      <c r="P421" s="255"/>
      <c r="Q421" s="255"/>
      <c r="R421" s="255"/>
      <c r="S421" s="255"/>
      <c r="T421" s="255"/>
      <c r="U421" s="255"/>
      <c r="V421" s="255"/>
      <c r="W421" s="255"/>
      <c r="X421" s="256"/>
    </row>
    <row r="422" ht="13.5" thickTop="1"/>
    <row r="423" spans="1:24" ht="20.25" customHeight="1" thickBot="1">
      <c r="A423" s="241">
        <f>TEAMS!$L$26</f>
        <v>0</v>
      </c>
      <c r="B423" s="242"/>
      <c r="C423" s="242"/>
      <c r="D423" s="242"/>
      <c r="E423" s="242"/>
      <c r="F423" s="242"/>
      <c r="G423" s="242"/>
      <c r="H423" s="242"/>
      <c r="I423" s="242"/>
      <c r="J423" s="242"/>
      <c r="K423" s="243"/>
      <c r="L423" s="244" t="s">
        <v>3</v>
      </c>
      <c r="M423" s="247"/>
      <c r="N423" s="241">
        <f>TEAMS!$J$26</f>
        <v>0</v>
      </c>
      <c r="O423" s="242"/>
      <c r="P423" s="242"/>
      <c r="Q423" s="242"/>
      <c r="R423" s="242"/>
      <c r="S423" s="242"/>
      <c r="T423" s="242"/>
      <c r="U423" s="242"/>
      <c r="V423" s="242"/>
      <c r="W423" s="242"/>
      <c r="X423" s="243"/>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41">
        <f>TEAMS!$L$27</f>
        <v>0</v>
      </c>
      <c r="B425" s="242"/>
      <c r="C425" s="242"/>
      <c r="D425" s="242"/>
      <c r="E425" s="242"/>
      <c r="F425" s="242"/>
      <c r="G425" s="242"/>
      <c r="H425" s="242"/>
      <c r="I425" s="242"/>
      <c r="J425" s="242"/>
      <c r="K425" s="243"/>
      <c r="L425" s="244" t="s">
        <v>4</v>
      </c>
      <c r="M425" s="247"/>
      <c r="N425" s="241">
        <f>TEAMS!$J$27</f>
        <v>0</v>
      </c>
      <c r="O425" s="242"/>
      <c r="P425" s="242"/>
      <c r="Q425" s="242"/>
      <c r="R425" s="242"/>
      <c r="S425" s="242"/>
      <c r="T425" s="242"/>
      <c r="U425" s="242"/>
      <c r="V425" s="242"/>
      <c r="W425" s="242"/>
      <c r="X425" s="243"/>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41">
        <f>TEAMS!$L$28</f>
        <v>0</v>
      </c>
      <c r="B427" s="242"/>
      <c r="C427" s="242"/>
      <c r="D427" s="242"/>
      <c r="E427" s="242"/>
      <c r="F427" s="242"/>
      <c r="G427" s="242"/>
      <c r="H427" s="242"/>
      <c r="I427" s="242"/>
      <c r="J427" s="242"/>
      <c r="K427" s="243"/>
      <c r="L427" s="244" t="s">
        <v>5</v>
      </c>
      <c r="M427" s="247"/>
      <c r="N427" s="241">
        <f>TEAMS!$J$28</f>
        <v>0</v>
      </c>
      <c r="O427" s="242"/>
      <c r="P427" s="242"/>
      <c r="Q427" s="242"/>
      <c r="R427" s="242"/>
      <c r="S427" s="242"/>
      <c r="T427" s="242"/>
      <c r="U427" s="242"/>
      <c r="V427" s="242"/>
      <c r="W427" s="242"/>
      <c r="X427" s="243"/>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41">
        <f>TEAMS!$L$29</f>
        <v>0</v>
      </c>
      <c r="B429" s="242"/>
      <c r="C429" s="242"/>
      <c r="D429" s="242"/>
      <c r="E429" s="242"/>
      <c r="F429" s="242"/>
      <c r="G429" s="242"/>
      <c r="H429" s="242"/>
      <c r="I429" s="242"/>
      <c r="J429" s="242"/>
      <c r="K429" s="243"/>
      <c r="L429" s="244" t="s">
        <v>6</v>
      </c>
      <c r="M429" s="245"/>
      <c r="N429" s="241">
        <f>TEAMS!$J$29</f>
        <v>0</v>
      </c>
      <c r="O429" s="242"/>
      <c r="P429" s="242"/>
      <c r="Q429" s="242"/>
      <c r="R429" s="242"/>
      <c r="S429" s="242"/>
      <c r="T429" s="242"/>
      <c r="U429" s="242"/>
      <c r="V429" s="242"/>
      <c r="W429" s="242"/>
      <c r="X429" s="243"/>
    </row>
    <row r="430" ht="5.25" customHeight="1" thickTop="1"/>
    <row r="431" spans="1:22" ht="15.75" customHeight="1" thickBot="1">
      <c r="A431" s="23">
        <v>2</v>
      </c>
      <c r="C431" s="246" t="s">
        <v>9</v>
      </c>
      <c r="D431" s="246"/>
      <c r="E431" s="246"/>
      <c r="F431" s="246"/>
      <c r="G431" s="246"/>
      <c r="H431" s="246"/>
      <c r="I431" s="246"/>
      <c r="P431" s="246" t="s">
        <v>9</v>
      </c>
      <c r="Q431" s="246"/>
      <c r="R431" s="246"/>
      <c r="S431" s="246"/>
      <c r="T431" s="246"/>
      <c r="U431" s="246"/>
      <c r="V431" s="246"/>
    </row>
    <row r="432" spans="3:22" ht="30" customHeight="1" thickBot="1" thickTop="1">
      <c r="C432" s="236"/>
      <c r="D432" s="237"/>
      <c r="E432" s="237"/>
      <c r="F432" s="237"/>
      <c r="G432" s="237"/>
      <c r="H432" s="237"/>
      <c r="I432" s="238"/>
      <c r="P432" s="236"/>
      <c r="Q432" s="237"/>
      <c r="R432" s="237"/>
      <c r="S432" s="237"/>
      <c r="T432" s="237"/>
      <c r="U432" s="237"/>
      <c r="V432" s="238"/>
    </row>
    <row r="433" spans="1:24" ht="18.75" customHeight="1" thickTop="1">
      <c r="A433" s="235" t="s">
        <v>10</v>
      </c>
      <c r="B433" s="235"/>
      <c r="C433" s="235"/>
      <c r="D433" s="235"/>
      <c r="E433" s="235"/>
      <c r="F433" s="235"/>
      <c r="G433" s="235"/>
      <c r="H433" s="235"/>
      <c r="I433" s="235"/>
      <c r="J433" s="235"/>
      <c r="K433" s="235"/>
      <c r="N433" s="235" t="s">
        <v>10</v>
      </c>
      <c r="O433" s="235"/>
      <c r="P433" s="235"/>
      <c r="Q433" s="235"/>
      <c r="R433" s="235"/>
      <c r="S433" s="235"/>
      <c r="T433" s="235"/>
      <c r="U433" s="235"/>
      <c r="V433" s="235"/>
      <c r="W433" s="235"/>
      <c r="X433" s="235"/>
    </row>
    <row r="434" ht="3.75" customHeight="1" thickBot="1"/>
    <row r="435" spans="1:24" ht="27.75" customHeight="1" thickBot="1" thickTop="1">
      <c r="A435" s="236"/>
      <c r="B435" s="237"/>
      <c r="C435" s="237"/>
      <c r="D435" s="237"/>
      <c r="E435" s="237"/>
      <c r="F435" s="237"/>
      <c r="G435" s="237"/>
      <c r="H435" s="237"/>
      <c r="I435" s="237"/>
      <c r="J435" s="237"/>
      <c r="K435" s="238"/>
      <c r="L435" s="239">
        <v>19</v>
      </c>
      <c r="M435" s="240"/>
      <c r="N435" s="236"/>
      <c r="O435" s="237"/>
      <c r="P435" s="237"/>
      <c r="Q435" s="237"/>
      <c r="R435" s="237"/>
      <c r="S435" s="237"/>
      <c r="T435" s="237"/>
      <c r="U435" s="237"/>
      <c r="V435" s="237"/>
      <c r="W435" s="237"/>
      <c r="X435" s="238"/>
    </row>
    <row r="436" ht="5.25" customHeight="1" thickTop="1"/>
    <row r="437" spans="1:24" ht="20.25" customHeight="1" thickBot="1">
      <c r="A437" s="233" t="s">
        <v>11</v>
      </c>
      <c r="B437" s="233"/>
      <c r="C437" s="233"/>
      <c r="D437" s="233"/>
      <c r="E437" s="233"/>
      <c r="F437" s="233"/>
      <c r="G437" s="233"/>
      <c r="H437" s="233"/>
      <c r="I437" s="233"/>
      <c r="J437" s="233"/>
      <c r="K437" s="233"/>
      <c r="L437" s="233"/>
      <c r="M437" s="234"/>
      <c r="N437" s="234"/>
      <c r="O437" s="234"/>
      <c r="P437" s="234"/>
      <c r="Q437" s="234"/>
      <c r="R437" s="234"/>
      <c r="S437" s="234"/>
      <c r="T437" s="234"/>
      <c r="U437" s="234"/>
      <c r="V437" s="234"/>
      <c r="W437" s="234"/>
      <c r="X437" s="234"/>
    </row>
    <row r="438" spans="1:24" ht="18">
      <c r="A438" s="248" t="str">
        <f>TEAMS!$D$1</f>
        <v>CLUB NAME</v>
      </c>
      <c r="B438" s="248"/>
      <c r="C438" s="248"/>
      <c r="D438" s="248"/>
      <c r="E438" s="248"/>
      <c r="F438" s="248"/>
      <c r="G438" s="248"/>
      <c r="H438" s="248"/>
      <c r="I438" s="248"/>
      <c r="J438" s="248"/>
      <c r="K438" s="248"/>
      <c r="L438" s="248"/>
      <c r="M438" s="248"/>
      <c r="N438" s="248"/>
      <c r="O438" s="248"/>
      <c r="P438" s="248"/>
      <c r="Q438" s="248"/>
      <c r="R438" s="248"/>
      <c r="S438" s="248"/>
      <c r="T438" s="248"/>
      <c r="U438" s="248"/>
      <c r="V438" s="248"/>
      <c r="W438" s="248"/>
      <c r="X438" s="248"/>
    </row>
    <row r="439" ht="6" customHeight="1"/>
    <row r="440" spans="1:24" ht="15.75">
      <c r="A440" s="249" t="str">
        <f>TEAMS!$D$3</f>
        <v>Tuesday Mens Mufti.</v>
      </c>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row>
    <row r="441" ht="6" customHeight="1"/>
    <row r="442" spans="3:24" ht="15.75">
      <c r="C442" s="250" t="s">
        <v>2</v>
      </c>
      <c r="D442" s="250"/>
      <c r="E442" s="250"/>
      <c r="F442" s="250"/>
      <c r="G442" s="250"/>
      <c r="H442" s="3"/>
      <c r="I442" s="250" t="s">
        <v>1</v>
      </c>
      <c r="J442" s="250"/>
      <c r="K442" s="250"/>
      <c r="L442" s="250"/>
      <c r="M442" s="250"/>
      <c r="N442" s="250"/>
      <c r="O442" s="250"/>
      <c r="P442" s="250"/>
      <c r="Q442" s="250"/>
      <c r="R442" s="250"/>
      <c r="S442" s="250"/>
      <c r="T442" s="250"/>
      <c r="U442" s="250"/>
      <c r="V442" s="250"/>
      <c r="W442" s="250"/>
      <c r="X442" s="250"/>
    </row>
    <row r="443" ht="3" customHeight="1"/>
    <row r="444" spans="3:24" ht="21" customHeight="1" thickBot="1">
      <c r="C444" s="251">
        <f>TEAMS!$K$30</f>
        <v>0</v>
      </c>
      <c r="D444" s="252"/>
      <c r="E444" s="252"/>
      <c r="F444" s="252"/>
      <c r="G444" s="253"/>
      <c r="I444" s="254">
        <f>TEAMS!$D$2</f>
        <v>40609</v>
      </c>
      <c r="J444" s="255"/>
      <c r="K444" s="255"/>
      <c r="L444" s="255"/>
      <c r="M444" s="255"/>
      <c r="N444" s="255"/>
      <c r="O444" s="255"/>
      <c r="P444" s="255"/>
      <c r="Q444" s="255"/>
      <c r="R444" s="255"/>
      <c r="S444" s="255"/>
      <c r="T444" s="255"/>
      <c r="U444" s="255"/>
      <c r="V444" s="255"/>
      <c r="W444" s="255"/>
      <c r="X444" s="256"/>
    </row>
    <row r="445" ht="13.5" thickTop="1"/>
    <row r="446" spans="1:24" ht="20.25" customHeight="1" thickBot="1">
      <c r="A446" s="241">
        <f>TEAMS!$L$31</f>
        <v>0</v>
      </c>
      <c r="B446" s="242"/>
      <c r="C446" s="242"/>
      <c r="D446" s="242"/>
      <c r="E446" s="242"/>
      <c r="F446" s="242"/>
      <c r="G446" s="242"/>
      <c r="H446" s="242"/>
      <c r="I446" s="242"/>
      <c r="J446" s="242"/>
      <c r="K446" s="243"/>
      <c r="L446" s="244" t="s">
        <v>3</v>
      </c>
      <c r="M446" s="247"/>
      <c r="N446" s="241">
        <f>TEAMS!$J$31</f>
        <v>0</v>
      </c>
      <c r="O446" s="242"/>
      <c r="P446" s="242"/>
      <c r="Q446" s="242"/>
      <c r="R446" s="242"/>
      <c r="S446" s="242"/>
      <c r="T446" s="242"/>
      <c r="U446" s="242"/>
      <c r="V446" s="242"/>
      <c r="W446" s="242"/>
      <c r="X446" s="243"/>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41">
        <f>TEAMS!$L$32</f>
        <v>0</v>
      </c>
      <c r="B448" s="242"/>
      <c r="C448" s="242"/>
      <c r="D448" s="242"/>
      <c r="E448" s="242"/>
      <c r="F448" s="242"/>
      <c r="G448" s="242"/>
      <c r="H448" s="242"/>
      <c r="I448" s="242"/>
      <c r="J448" s="242"/>
      <c r="K448" s="243"/>
      <c r="L448" s="244" t="s">
        <v>4</v>
      </c>
      <c r="M448" s="247"/>
      <c r="N448" s="241">
        <f>TEAMS!$J$32</f>
        <v>0</v>
      </c>
      <c r="O448" s="242"/>
      <c r="P448" s="242"/>
      <c r="Q448" s="242"/>
      <c r="R448" s="242"/>
      <c r="S448" s="242"/>
      <c r="T448" s="242"/>
      <c r="U448" s="242"/>
      <c r="V448" s="242"/>
      <c r="W448" s="242"/>
      <c r="X448" s="243"/>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41">
        <f>TEAMS!$L$33</f>
        <v>0</v>
      </c>
      <c r="B450" s="242"/>
      <c r="C450" s="242"/>
      <c r="D450" s="242"/>
      <c r="E450" s="242"/>
      <c r="F450" s="242"/>
      <c r="G450" s="242"/>
      <c r="H450" s="242"/>
      <c r="I450" s="242"/>
      <c r="J450" s="242"/>
      <c r="K450" s="243"/>
      <c r="L450" s="244" t="s">
        <v>5</v>
      </c>
      <c r="M450" s="247"/>
      <c r="N450" s="241">
        <f>TEAMS!$J$33</f>
        <v>0</v>
      </c>
      <c r="O450" s="242"/>
      <c r="P450" s="242"/>
      <c r="Q450" s="242"/>
      <c r="R450" s="242"/>
      <c r="S450" s="242"/>
      <c r="T450" s="242"/>
      <c r="U450" s="242"/>
      <c r="V450" s="242"/>
      <c r="W450" s="242"/>
      <c r="X450" s="243"/>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41">
        <f>TEAMS!$L$34</f>
        <v>0</v>
      </c>
      <c r="B452" s="242"/>
      <c r="C452" s="242"/>
      <c r="D452" s="242"/>
      <c r="E452" s="242"/>
      <c r="F452" s="242"/>
      <c r="G452" s="242"/>
      <c r="H452" s="242"/>
      <c r="I452" s="242"/>
      <c r="J452" s="242"/>
      <c r="K452" s="243"/>
      <c r="L452" s="244" t="s">
        <v>6</v>
      </c>
      <c r="M452" s="245"/>
      <c r="N452" s="241">
        <f>TEAMS!$J$34</f>
        <v>0</v>
      </c>
      <c r="O452" s="242"/>
      <c r="P452" s="242"/>
      <c r="Q452" s="242"/>
      <c r="R452" s="242"/>
      <c r="S452" s="242"/>
      <c r="T452" s="242"/>
      <c r="U452" s="242"/>
      <c r="V452" s="242"/>
      <c r="W452" s="242"/>
      <c r="X452" s="243"/>
    </row>
    <row r="453" ht="5.25" customHeight="1" thickTop="1"/>
    <row r="454" spans="1:22" ht="15.75" customHeight="1" thickBot="1">
      <c r="A454" s="23">
        <v>2</v>
      </c>
      <c r="C454" s="246" t="s">
        <v>9</v>
      </c>
      <c r="D454" s="246"/>
      <c r="E454" s="246"/>
      <c r="F454" s="246"/>
      <c r="G454" s="246"/>
      <c r="H454" s="246"/>
      <c r="I454" s="246"/>
      <c r="P454" s="246" t="s">
        <v>9</v>
      </c>
      <c r="Q454" s="246"/>
      <c r="R454" s="246"/>
      <c r="S454" s="246"/>
      <c r="T454" s="246"/>
      <c r="U454" s="246"/>
      <c r="V454" s="246"/>
    </row>
    <row r="455" spans="3:22" ht="30" customHeight="1" thickBot="1" thickTop="1">
      <c r="C455" s="236"/>
      <c r="D455" s="237"/>
      <c r="E455" s="237"/>
      <c r="F455" s="237"/>
      <c r="G455" s="237"/>
      <c r="H455" s="237"/>
      <c r="I455" s="238"/>
      <c r="P455" s="236"/>
      <c r="Q455" s="237"/>
      <c r="R455" s="237"/>
      <c r="S455" s="237"/>
      <c r="T455" s="237"/>
      <c r="U455" s="237"/>
      <c r="V455" s="238"/>
    </row>
    <row r="456" spans="1:24" ht="18.75" customHeight="1" thickTop="1">
      <c r="A456" s="235" t="s">
        <v>10</v>
      </c>
      <c r="B456" s="235"/>
      <c r="C456" s="235"/>
      <c r="D456" s="235"/>
      <c r="E456" s="235"/>
      <c r="F456" s="235"/>
      <c r="G456" s="235"/>
      <c r="H456" s="235"/>
      <c r="I456" s="235"/>
      <c r="J456" s="235"/>
      <c r="K456" s="235"/>
      <c r="N456" s="235" t="s">
        <v>10</v>
      </c>
      <c r="O456" s="235"/>
      <c r="P456" s="235"/>
      <c r="Q456" s="235"/>
      <c r="R456" s="235"/>
      <c r="S456" s="235"/>
      <c r="T456" s="235"/>
      <c r="U456" s="235"/>
      <c r="V456" s="235"/>
      <c r="W456" s="235"/>
      <c r="X456" s="235"/>
    </row>
    <row r="457" ht="3.75" customHeight="1" thickBot="1"/>
    <row r="458" spans="1:24" ht="27.75" customHeight="1" thickBot="1" thickTop="1">
      <c r="A458" s="236"/>
      <c r="B458" s="237"/>
      <c r="C458" s="237"/>
      <c r="D458" s="237"/>
      <c r="E458" s="237"/>
      <c r="F458" s="237"/>
      <c r="G458" s="237"/>
      <c r="H458" s="237"/>
      <c r="I458" s="237"/>
      <c r="J458" s="237"/>
      <c r="K458" s="238"/>
      <c r="L458" s="239">
        <v>20</v>
      </c>
      <c r="M458" s="240"/>
      <c r="N458" s="236"/>
      <c r="O458" s="237"/>
      <c r="P458" s="237"/>
      <c r="Q458" s="237"/>
      <c r="R458" s="237"/>
      <c r="S458" s="237"/>
      <c r="T458" s="237"/>
      <c r="U458" s="237"/>
      <c r="V458" s="237"/>
      <c r="W458" s="237"/>
      <c r="X458" s="238"/>
    </row>
    <row r="459" ht="5.25" customHeight="1" thickTop="1"/>
    <row r="460" spans="1:24" ht="20.25" customHeight="1" thickBot="1">
      <c r="A460" s="233" t="s">
        <v>11</v>
      </c>
      <c r="B460" s="233"/>
      <c r="C460" s="233"/>
      <c r="D460" s="233"/>
      <c r="E460" s="233"/>
      <c r="F460" s="233"/>
      <c r="G460" s="233"/>
      <c r="H460" s="233"/>
      <c r="I460" s="233"/>
      <c r="J460" s="233"/>
      <c r="K460" s="233"/>
      <c r="L460" s="233"/>
      <c r="M460" s="234"/>
      <c r="N460" s="234"/>
      <c r="O460" s="234"/>
      <c r="P460" s="234"/>
      <c r="Q460" s="234"/>
      <c r="R460" s="234"/>
      <c r="S460" s="234"/>
      <c r="T460" s="234"/>
      <c r="U460" s="234"/>
      <c r="V460" s="234"/>
      <c r="W460" s="234"/>
      <c r="X460" s="234"/>
    </row>
    <row r="461" spans="1:24" ht="18">
      <c r="A461" s="248" t="str">
        <f>TEAMS!$D$1</f>
        <v>CLUB NAME</v>
      </c>
      <c r="B461" s="248"/>
      <c r="C461" s="248"/>
      <c r="D461" s="248"/>
      <c r="E461" s="248"/>
      <c r="F461" s="248"/>
      <c r="G461" s="248"/>
      <c r="H461" s="248"/>
      <c r="I461" s="248"/>
      <c r="J461" s="248"/>
      <c r="K461" s="248"/>
      <c r="L461" s="248"/>
      <c r="M461" s="248"/>
      <c r="N461" s="248"/>
      <c r="O461" s="248"/>
      <c r="P461" s="248"/>
      <c r="Q461" s="248"/>
      <c r="R461" s="248"/>
      <c r="S461" s="248"/>
      <c r="T461" s="248"/>
      <c r="U461" s="248"/>
      <c r="V461" s="248"/>
      <c r="W461" s="248"/>
      <c r="X461" s="248"/>
    </row>
    <row r="462" ht="6" customHeight="1"/>
    <row r="463" spans="1:24" ht="15.75">
      <c r="A463" s="249" t="str">
        <f>TEAMS!$D$3</f>
        <v>Tuesday Mens Mufti.</v>
      </c>
      <c r="B463" s="249"/>
      <c r="C463" s="249"/>
      <c r="D463" s="249"/>
      <c r="E463" s="249"/>
      <c r="F463" s="249"/>
      <c r="G463" s="249"/>
      <c r="H463" s="249"/>
      <c r="I463" s="249"/>
      <c r="J463" s="249"/>
      <c r="K463" s="249"/>
      <c r="L463" s="249"/>
      <c r="M463" s="249"/>
      <c r="N463" s="249"/>
      <c r="O463" s="249"/>
      <c r="P463" s="249"/>
      <c r="Q463" s="249"/>
      <c r="R463" s="249"/>
      <c r="S463" s="249"/>
      <c r="T463" s="249"/>
      <c r="U463" s="249"/>
      <c r="V463" s="249"/>
      <c r="W463" s="249"/>
      <c r="X463" s="249"/>
    </row>
    <row r="464" ht="6" customHeight="1"/>
    <row r="465" spans="3:24" ht="15.75">
      <c r="C465" s="250" t="s">
        <v>2</v>
      </c>
      <c r="D465" s="250"/>
      <c r="E465" s="250"/>
      <c r="F465" s="250"/>
      <c r="G465" s="250"/>
      <c r="H465" s="3"/>
      <c r="I465" s="250" t="s">
        <v>1</v>
      </c>
      <c r="J465" s="250"/>
      <c r="K465" s="250"/>
      <c r="L465" s="250"/>
      <c r="M465" s="250"/>
      <c r="N465" s="250"/>
      <c r="O465" s="250"/>
      <c r="P465" s="250"/>
      <c r="Q465" s="250"/>
      <c r="R465" s="250"/>
      <c r="S465" s="250"/>
      <c r="T465" s="250"/>
      <c r="U465" s="250"/>
      <c r="V465" s="250"/>
      <c r="W465" s="250"/>
      <c r="X465" s="250"/>
    </row>
    <row r="466" ht="3" customHeight="1"/>
    <row r="467" spans="3:24" ht="21" customHeight="1" thickBot="1">
      <c r="C467" s="251">
        <f>TEAMS!$K$35</f>
        <v>0</v>
      </c>
      <c r="D467" s="252"/>
      <c r="E467" s="252"/>
      <c r="F467" s="252"/>
      <c r="G467" s="253"/>
      <c r="I467" s="254">
        <f>TEAMS!$D$2</f>
        <v>40609</v>
      </c>
      <c r="J467" s="255"/>
      <c r="K467" s="255"/>
      <c r="L467" s="255"/>
      <c r="M467" s="255"/>
      <c r="N467" s="255"/>
      <c r="O467" s="255"/>
      <c r="P467" s="255"/>
      <c r="Q467" s="255"/>
      <c r="R467" s="255"/>
      <c r="S467" s="255"/>
      <c r="T467" s="255"/>
      <c r="U467" s="255"/>
      <c r="V467" s="255"/>
      <c r="W467" s="255"/>
      <c r="X467" s="256"/>
    </row>
    <row r="468" ht="13.5" thickTop="1"/>
    <row r="469" spans="1:24" ht="20.25" customHeight="1" thickBot="1">
      <c r="A469" s="241">
        <f>TEAMS!$L$36</f>
        <v>0</v>
      </c>
      <c r="B469" s="242"/>
      <c r="C469" s="242"/>
      <c r="D469" s="242"/>
      <c r="E469" s="242"/>
      <c r="F469" s="242"/>
      <c r="G469" s="242"/>
      <c r="H469" s="242"/>
      <c r="I469" s="242"/>
      <c r="J469" s="242"/>
      <c r="K469" s="243"/>
      <c r="L469" s="244" t="s">
        <v>3</v>
      </c>
      <c r="M469" s="247"/>
      <c r="N469" s="241">
        <f>TEAMS!$J$36</f>
        <v>0</v>
      </c>
      <c r="O469" s="242"/>
      <c r="P469" s="242"/>
      <c r="Q469" s="242"/>
      <c r="R469" s="242"/>
      <c r="S469" s="242"/>
      <c r="T469" s="242"/>
      <c r="U469" s="242"/>
      <c r="V469" s="242"/>
      <c r="W469" s="242"/>
      <c r="X469" s="243"/>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41">
        <f>TEAMS!$L$37</f>
        <v>0</v>
      </c>
      <c r="B471" s="242"/>
      <c r="C471" s="242"/>
      <c r="D471" s="242"/>
      <c r="E471" s="242"/>
      <c r="F471" s="242"/>
      <c r="G471" s="242"/>
      <c r="H471" s="242"/>
      <c r="I471" s="242"/>
      <c r="J471" s="242"/>
      <c r="K471" s="243"/>
      <c r="L471" s="244" t="s">
        <v>4</v>
      </c>
      <c r="M471" s="247"/>
      <c r="N471" s="241">
        <f>TEAMS!$J$37</f>
        <v>0</v>
      </c>
      <c r="O471" s="242"/>
      <c r="P471" s="242"/>
      <c r="Q471" s="242"/>
      <c r="R471" s="242"/>
      <c r="S471" s="242"/>
      <c r="T471" s="242"/>
      <c r="U471" s="242"/>
      <c r="V471" s="242"/>
      <c r="W471" s="242"/>
      <c r="X471" s="243"/>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41">
        <f>TEAMS!$L$38</f>
        <v>0</v>
      </c>
      <c r="B473" s="242"/>
      <c r="C473" s="242"/>
      <c r="D473" s="242"/>
      <c r="E473" s="242"/>
      <c r="F473" s="242"/>
      <c r="G473" s="242"/>
      <c r="H473" s="242"/>
      <c r="I473" s="242"/>
      <c r="J473" s="242"/>
      <c r="K473" s="243"/>
      <c r="L473" s="244" t="s">
        <v>5</v>
      </c>
      <c r="M473" s="247"/>
      <c r="N473" s="241">
        <f>TEAMS!$J$38</f>
        <v>0</v>
      </c>
      <c r="O473" s="242"/>
      <c r="P473" s="242"/>
      <c r="Q473" s="242"/>
      <c r="R473" s="242"/>
      <c r="S473" s="242"/>
      <c r="T473" s="242"/>
      <c r="U473" s="242"/>
      <c r="V473" s="242"/>
      <c r="W473" s="242"/>
      <c r="X473" s="243"/>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41">
        <f>TEAMS!$L$39</f>
        <v>0</v>
      </c>
      <c r="B475" s="242"/>
      <c r="C475" s="242"/>
      <c r="D475" s="242"/>
      <c r="E475" s="242"/>
      <c r="F475" s="242"/>
      <c r="G475" s="242"/>
      <c r="H475" s="242"/>
      <c r="I475" s="242"/>
      <c r="J475" s="242"/>
      <c r="K475" s="243"/>
      <c r="L475" s="244" t="s">
        <v>6</v>
      </c>
      <c r="M475" s="245"/>
      <c r="N475" s="241">
        <f>TEAMS!$J$39</f>
        <v>0</v>
      </c>
      <c r="O475" s="242"/>
      <c r="P475" s="242"/>
      <c r="Q475" s="242"/>
      <c r="R475" s="242"/>
      <c r="S475" s="242"/>
      <c r="T475" s="242"/>
      <c r="U475" s="242"/>
      <c r="V475" s="242"/>
      <c r="W475" s="242"/>
      <c r="X475" s="243"/>
    </row>
    <row r="476" ht="5.25" customHeight="1" thickTop="1"/>
    <row r="477" spans="1:22" ht="15.75" customHeight="1" thickBot="1">
      <c r="A477" s="23">
        <v>2</v>
      </c>
      <c r="C477" s="246" t="s">
        <v>9</v>
      </c>
      <c r="D477" s="246"/>
      <c r="E477" s="246"/>
      <c r="F477" s="246"/>
      <c r="G477" s="246"/>
      <c r="H477" s="246"/>
      <c r="I477" s="246"/>
      <c r="P477" s="246" t="s">
        <v>9</v>
      </c>
      <c r="Q477" s="246"/>
      <c r="R477" s="246"/>
      <c r="S477" s="246"/>
      <c r="T477" s="246"/>
      <c r="U477" s="246"/>
      <c r="V477" s="246"/>
    </row>
    <row r="478" spans="3:22" ht="30" customHeight="1" thickBot="1" thickTop="1">
      <c r="C478" s="236"/>
      <c r="D478" s="237"/>
      <c r="E478" s="237"/>
      <c r="F478" s="237"/>
      <c r="G478" s="237"/>
      <c r="H478" s="237"/>
      <c r="I478" s="238"/>
      <c r="P478" s="236"/>
      <c r="Q478" s="237"/>
      <c r="R478" s="237"/>
      <c r="S478" s="237"/>
      <c r="T478" s="237"/>
      <c r="U478" s="237"/>
      <c r="V478" s="238"/>
    </row>
    <row r="479" spans="1:24" ht="18.75" customHeight="1" thickTop="1">
      <c r="A479" s="235" t="s">
        <v>10</v>
      </c>
      <c r="B479" s="235"/>
      <c r="C479" s="235"/>
      <c r="D479" s="235"/>
      <c r="E479" s="235"/>
      <c r="F479" s="235"/>
      <c r="G479" s="235"/>
      <c r="H479" s="235"/>
      <c r="I479" s="235"/>
      <c r="J479" s="235"/>
      <c r="K479" s="235"/>
      <c r="N479" s="235" t="s">
        <v>10</v>
      </c>
      <c r="O479" s="235"/>
      <c r="P479" s="235"/>
      <c r="Q479" s="235"/>
      <c r="R479" s="235"/>
      <c r="S479" s="235"/>
      <c r="T479" s="235"/>
      <c r="U479" s="235"/>
      <c r="V479" s="235"/>
      <c r="W479" s="235"/>
      <c r="X479" s="235"/>
    </row>
    <row r="480" ht="3.75" customHeight="1" thickBot="1"/>
    <row r="481" spans="1:24" ht="27.75" customHeight="1" thickBot="1" thickTop="1">
      <c r="A481" s="236"/>
      <c r="B481" s="237"/>
      <c r="C481" s="237"/>
      <c r="D481" s="237"/>
      <c r="E481" s="237"/>
      <c r="F481" s="237"/>
      <c r="G481" s="237"/>
      <c r="H481" s="237"/>
      <c r="I481" s="237"/>
      <c r="J481" s="237"/>
      <c r="K481" s="238"/>
      <c r="L481" s="239">
        <v>21</v>
      </c>
      <c r="M481" s="240"/>
      <c r="N481" s="236"/>
      <c r="O481" s="237"/>
      <c r="P481" s="237"/>
      <c r="Q481" s="237"/>
      <c r="R481" s="237"/>
      <c r="S481" s="237"/>
      <c r="T481" s="237"/>
      <c r="U481" s="237"/>
      <c r="V481" s="237"/>
      <c r="W481" s="237"/>
      <c r="X481" s="238"/>
    </row>
    <row r="482" ht="5.25" customHeight="1" thickTop="1"/>
    <row r="483" spans="1:24" ht="20.25" customHeight="1" thickBot="1">
      <c r="A483" s="233" t="s">
        <v>11</v>
      </c>
      <c r="B483" s="233"/>
      <c r="C483" s="233"/>
      <c r="D483" s="233"/>
      <c r="E483" s="233"/>
      <c r="F483" s="233"/>
      <c r="G483" s="233"/>
      <c r="H483" s="233"/>
      <c r="I483" s="233"/>
      <c r="J483" s="233"/>
      <c r="K483" s="233"/>
      <c r="L483" s="233"/>
      <c r="M483" s="234"/>
      <c r="N483" s="234"/>
      <c r="O483" s="234"/>
      <c r="P483" s="234"/>
      <c r="Q483" s="234"/>
      <c r="R483" s="234"/>
      <c r="S483" s="234"/>
      <c r="T483" s="234"/>
      <c r="U483" s="234"/>
      <c r="V483" s="234"/>
      <c r="W483" s="234"/>
      <c r="X483" s="234"/>
    </row>
    <row r="484" spans="1:24" ht="18">
      <c r="A484" s="248" t="str">
        <f>TEAMS!$D$1</f>
        <v>CLUB NAME</v>
      </c>
      <c r="B484" s="248"/>
      <c r="C484" s="248"/>
      <c r="D484" s="248"/>
      <c r="E484" s="248"/>
      <c r="F484" s="248"/>
      <c r="G484" s="248"/>
      <c r="H484" s="248"/>
      <c r="I484" s="248"/>
      <c r="J484" s="248"/>
      <c r="K484" s="248"/>
      <c r="L484" s="248"/>
      <c r="M484" s="248"/>
      <c r="N484" s="248"/>
      <c r="O484" s="248"/>
      <c r="P484" s="248"/>
      <c r="Q484" s="248"/>
      <c r="R484" s="248"/>
      <c r="S484" s="248"/>
      <c r="T484" s="248"/>
      <c r="U484" s="248"/>
      <c r="V484" s="248"/>
      <c r="W484" s="248"/>
      <c r="X484" s="248"/>
    </row>
    <row r="485" ht="6" customHeight="1"/>
    <row r="486" spans="1:24" ht="15.75">
      <c r="A486" s="249" t="str">
        <f>TEAMS!$D$3</f>
        <v>Tuesday Mens Mufti.</v>
      </c>
      <c r="B486" s="249"/>
      <c r="C486" s="249"/>
      <c r="D486" s="249"/>
      <c r="E486" s="249"/>
      <c r="F486" s="249"/>
      <c r="G486" s="249"/>
      <c r="H486" s="249"/>
      <c r="I486" s="249"/>
      <c r="J486" s="249"/>
      <c r="K486" s="249"/>
      <c r="L486" s="249"/>
      <c r="M486" s="249"/>
      <c r="N486" s="249"/>
      <c r="O486" s="249"/>
      <c r="P486" s="249"/>
      <c r="Q486" s="249"/>
      <c r="R486" s="249"/>
      <c r="S486" s="249"/>
      <c r="T486" s="249"/>
      <c r="U486" s="249"/>
      <c r="V486" s="249"/>
      <c r="W486" s="249"/>
      <c r="X486" s="249"/>
    </row>
    <row r="487" ht="6" customHeight="1"/>
    <row r="488" spans="3:24" ht="15.75">
      <c r="C488" s="250" t="s">
        <v>2</v>
      </c>
      <c r="D488" s="250"/>
      <c r="E488" s="250"/>
      <c r="F488" s="250"/>
      <c r="G488" s="250"/>
      <c r="H488" s="3"/>
      <c r="I488" s="250" t="s">
        <v>1</v>
      </c>
      <c r="J488" s="250"/>
      <c r="K488" s="250"/>
      <c r="L488" s="250"/>
      <c r="M488" s="250"/>
      <c r="N488" s="250"/>
      <c r="O488" s="250"/>
      <c r="P488" s="250"/>
      <c r="Q488" s="250"/>
      <c r="R488" s="250"/>
      <c r="S488" s="250"/>
      <c r="T488" s="250"/>
      <c r="U488" s="250"/>
      <c r="V488" s="250"/>
      <c r="W488" s="250"/>
      <c r="X488" s="250"/>
    </row>
    <row r="489" ht="3" customHeight="1"/>
    <row r="490" spans="3:24" ht="21" customHeight="1" thickBot="1">
      <c r="C490" s="251">
        <f>TEAMS!$O$5</f>
        <v>0</v>
      </c>
      <c r="D490" s="252"/>
      <c r="E490" s="252"/>
      <c r="F490" s="252"/>
      <c r="G490" s="253"/>
      <c r="I490" s="254">
        <f>TEAMS!$D$2</f>
        <v>40609</v>
      </c>
      <c r="J490" s="255"/>
      <c r="K490" s="255"/>
      <c r="L490" s="255"/>
      <c r="M490" s="255"/>
      <c r="N490" s="255"/>
      <c r="O490" s="255"/>
      <c r="P490" s="255"/>
      <c r="Q490" s="255"/>
      <c r="R490" s="255"/>
      <c r="S490" s="255"/>
      <c r="T490" s="255"/>
      <c r="U490" s="255"/>
      <c r="V490" s="255"/>
      <c r="W490" s="255"/>
      <c r="X490" s="256"/>
    </row>
    <row r="491" ht="13.5" thickTop="1"/>
    <row r="492" spans="1:24" ht="20.25" customHeight="1" thickBot="1">
      <c r="A492" s="241">
        <f>TEAMS!$P$6</f>
        <v>0</v>
      </c>
      <c r="B492" s="242"/>
      <c r="C492" s="242"/>
      <c r="D492" s="242"/>
      <c r="E492" s="242"/>
      <c r="F492" s="242"/>
      <c r="G492" s="242"/>
      <c r="H492" s="242"/>
      <c r="I492" s="242"/>
      <c r="J492" s="242"/>
      <c r="K492" s="243"/>
      <c r="L492" s="244" t="s">
        <v>3</v>
      </c>
      <c r="M492" s="247"/>
      <c r="N492" s="241">
        <f>TEAMS!$N$6</f>
        <v>0</v>
      </c>
      <c r="O492" s="242"/>
      <c r="P492" s="242"/>
      <c r="Q492" s="242"/>
      <c r="R492" s="242"/>
      <c r="S492" s="242"/>
      <c r="T492" s="242"/>
      <c r="U492" s="242"/>
      <c r="V492" s="242"/>
      <c r="W492" s="242"/>
      <c r="X492" s="243"/>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41">
        <f>TEAMS!$P$7</f>
        <v>0</v>
      </c>
      <c r="B494" s="242"/>
      <c r="C494" s="242"/>
      <c r="D494" s="242"/>
      <c r="E494" s="242"/>
      <c r="F494" s="242"/>
      <c r="G494" s="242"/>
      <c r="H494" s="242"/>
      <c r="I494" s="242"/>
      <c r="J494" s="242"/>
      <c r="K494" s="243"/>
      <c r="L494" s="244" t="s">
        <v>4</v>
      </c>
      <c r="M494" s="247"/>
      <c r="N494" s="241">
        <f>TEAMS!$N$7</f>
        <v>0</v>
      </c>
      <c r="O494" s="242"/>
      <c r="P494" s="242"/>
      <c r="Q494" s="242"/>
      <c r="R494" s="242"/>
      <c r="S494" s="242"/>
      <c r="T494" s="242"/>
      <c r="U494" s="242"/>
      <c r="V494" s="242"/>
      <c r="W494" s="242"/>
      <c r="X494" s="243"/>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41">
        <f>TEAMS!$P$8</f>
        <v>0</v>
      </c>
      <c r="B496" s="242"/>
      <c r="C496" s="242"/>
      <c r="D496" s="242"/>
      <c r="E496" s="242"/>
      <c r="F496" s="242"/>
      <c r="G496" s="242"/>
      <c r="H496" s="242"/>
      <c r="I496" s="242"/>
      <c r="J496" s="242"/>
      <c r="K496" s="243"/>
      <c r="L496" s="244" t="s">
        <v>5</v>
      </c>
      <c r="M496" s="247"/>
      <c r="N496" s="241">
        <f>TEAMS!$N$8</f>
        <v>0</v>
      </c>
      <c r="O496" s="242"/>
      <c r="P496" s="242"/>
      <c r="Q496" s="242"/>
      <c r="R496" s="242"/>
      <c r="S496" s="242"/>
      <c r="T496" s="242"/>
      <c r="U496" s="242"/>
      <c r="V496" s="242"/>
      <c r="W496" s="242"/>
      <c r="X496" s="243"/>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41">
        <f>TEAMS!$P$9</f>
        <v>0</v>
      </c>
      <c r="B498" s="242"/>
      <c r="C498" s="242"/>
      <c r="D498" s="242"/>
      <c r="E498" s="242"/>
      <c r="F498" s="242"/>
      <c r="G498" s="242"/>
      <c r="H498" s="242"/>
      <c r="I498" s="242"/>
      <c r="J498" s="242"/>
      <c r="K498" s="243"/>
      <c r="L498" s="244" t="s">
        <v>6</v>
      </c>
      <c r="M498" s="245"/>
      <c r="N498" s="241">
        <f>TEAMS!$N$9</f>
        <v>0</v>
      </c>
      <c r="O498" s="242"/>
      <c r="P498" s="242"/>
      <c r="Q498" s="242"/>
      <c r="R498" s="242"/>
      <c r="S498" s="242"/>
      <c r="T498" s="242"/>
      <c r="U498" s="242"/>
      <c r="V498" s="242"/>
      <c r="W498" s="242"/>
      <c r="X498" s="243"/>
    </row>
    <row r="499" ht="5.25" customHeight="1" thickTop="1"/>
    <row r="500" spans="1:22" ht="15.75" customHeight="1" thickBot="1">
      <c r="A500" s="23">
        <v>2</v>
      </c>
      <c r="C500" s="246" t="s">
        <v>9</v>
      </c>
      <c r="D500" s="246"/>
      <c r="E500" s="246"/>
      <c r="F500" s="246"/>
      <c r="G500" s="246"/>
      <c r="H500" s="246"/>
      <c r="I500" s="246"/>
      <c r="P500" s="246" t="s">
        <v>9</v>
      </c>
      <c r="Q500" s="246"/>
      <c r="R500" s="246"/>
      <c r="S500" s="246"/>
      <c r="T500" s="246"/>
      <c r="U500" s="246"/>
      <c r="V500" s="246"/>
    </row>
    <row r="501" spans="3:22" ht="30" customHeight="1" thickBot="1" thickTop="1">
      <c r="C501" s="236"/>
      <c r="D501" s="237"/>
      <c r="E501" s="237"/>
      <c r="F501" s="237"/>
      <c r="G501" s="237"/>
      <c r="H501" s="237"/>
      <c r="I501" s="238"/>
      <c r="P501" s="236"/>
      <c r="Q501" s="237"/>
      <c r="R501" s="237"/>
      <c r="S501" s="237"/>
      <c r="T501" s="237"/>
      <c r="U501" s="237"/>
      <c r="V501" s="238"/>
    </row>
    <row r="502" spans="1:24" ht="18.75" customHeight="1" thickTop="1">
      <c r="A502" s="235" t="s">
        <v>10</v>
      </c>
      <c r="B502" s="235"/>
      <c r="C502" s="235"/>
      <c r="D502" s="235"/>
      <c r="E502" s="235"/>
      <c r="F502" s="235"/>
      <c r="G502" s="235"/>
      <c r="H502" s="235"/>
      <c r="I502" s="235"/>
      <c r="J502" s="235"/>
      <c r="K502" s="235"/>
      <c r="N502" s="235" t="s">
        <v>10</v>
      </c>
      <c r="O502" s="235"/>
      <c r="P502" s="235"/>
      <c r="Q502" s="235"/>
      <c r="R502" s="235"/>
      <c r="S502" s="235"/>
      <c r="T502" s="235"/>
      <c r="U502" s="235"/>
      <c r="V502" s="235"/>
      <c r="W502" s="235"/>
      <c r="X502" s="235"/>
    </row>
    <row r="503" ht="3.75" customHeight="1" thickBot="1"/>
    <row r="504" spans="1:24" ht="27.75" customHeight="1" thickBot="1" thickTop="1">
      <c r="A504" s="236"/>
      <c r="B504" s="237"/>
      <c r="C504" s="237"/>
      <c r="D504" s="237"/>
      <c r="E504" s="237"/>
      <c r="F504" s="237"/>
      <c r="G504" s="237"/>
      <c r="H504" s="237"/>
      <c r="I504" s="237"/>
      <c r="J504" s="237"/>
      <c r="K504" s="238"/>
      <c r="L504" s="239">
        <v>22</v>
      </c>
      <c r="M504" s="240"/>
      <c r="N504" s="236"/>
      <c r="O504" s="237"/>
      <c r="P504" s="237"/>
      <c r="Q504" s="237"/>
      <c r="R504" s="237"/>
      <c r="S504" s="237"/>
      <c r="T504" s="237"/>
      <c r="U504" s="237"/>
      <c r="V504" s="237"/>
      <c r="W504" s="237"/>
      <c r="X504" s="238"/>
    </row>
    <row r="505" ht="5.25" customHeight="1" thickTop="1"/>
    <row r="506" spans="1:24" ht="20.25" customHeight="1" thickBot="1">
      <c r="A506" s="233" t="s">
        <v>11</v>
      </c>
      <c r="B506" s="233"/>
      <c r="C506" s="233"/>
      <c r="D506" s="233"/>
      <c r="E506" s="233"/>
      <c r="F506" s="233"/>
      <c r="G506" s="233"/>
      <c r="H506" s="233"/>
      <c r="I506" s="233"/>
      <c r="J506" s="233"/>
      <c r="K506" s="233"/>
      <c r="L506" s="233"/>
      <c r="M506" s="234"/>
      <c r="N506" s="234"/>
      <c r="O506" s="234"/>
      <c r="P506" s="234"/>
      <c r="Q506" s="234"/>
      <c r="R506" s="234"/>
      <c r="S506" s="234"/>
      <c r="T506" s="234"/>
      <c r="U506" s="234"/>
      <c r="V506" s="234"/>
      <c r="W506" s="234"/>
      <c r="X506" s="234"/>
    </row>
    <row r="507" spans="1:24" ht="18">
      <c r="A507" s="248" t="str">
        <f>TEAMS!$D$1</f>
        <v>CLUB NAME</v>
      </c>
      <c r="B507" s="248"/>
      <c r="C507" s="248"/>
      <c r="D507" s="248"/>
      <c r="E507" s="248"/>
      <c r="F507" s="248"/>
      <c r="G507" s="248"/>
      <c r="H507" s="248"/>
      <c r="I507" s="248"/>
      <c r="J507" s="248"/>
      <c r="K507" s="248"/>
      <c r="L507" s="248"/>
      <c r="M507" s="248"/>
      <c r="N507" s="248"/>
      <c r="O507" s="248"/>
      <c r="P507" s="248"/>
      <c r="Q507" s="248"/>
      <c r="R507" s="248"/>
      <c r="S507" s="248"/>
      <c r="T507" s="248"/>
      <c r="U507" s="248"/>
      <c r="V507" s="248"/>
      <c r="W507" s="248"/>
      <c r="X507" s="248"/>
    </row>
    <row r="508" ht="6" customHeight="1"/>
    <row r="509" spans="1:24" ht="15.75">
      <c r="A509" s="249" t="str">
        <f>TEAMS!$D$3</f>
        <v>Tuesday Mens Mufti.</v>
      </c>
      <c r="B509" s="249"/>
      <c r="C509" s="249"/>
      <c r="D509" s="249"/>
      <c r="E509" s="249"/>
      <c r="F509" s="249"/>
      <c r="G509" s="249"/>
      <c r="H509" s="249"/>
      <c r="I509" s="249"/>
      <c r="J509" s="249"/>
      <c r="K509" s="249"/>
      <c r="L509" s="249"/>
      <c r="M509" s="249"/>
      <c r="N509" s="249"/>
      <c r="O509" s="249"/>
      <c r="P509" s="249"/>
      <c r="Q509" s="249"/>
      <c r="R509" s="249"/>
      <c r="S509" s="249"/>
      <c r="T509" s="249"/>
      <c r="U509" s="249"/>
      <c r="V509" s="249"/>
      <c r="W509" s="249"/>
      <c r="X509" s="249"/>
    </row>
    <row r="510" ht="6" customHeight="1"/>
    <row r="511" spans="3:24" ht="15.75">
      <c r="C511" s="250" t="s">
        <v>2</v>
      </c>
      <c r="D511" s="250"/>
      <c r="E511" s="250"/>
      <c r="F511" s="250"/>
      <c r="G511" s="250"/>
      <c r="H511" s="3"/>
      <c r="I511" s="250" t="s">
        <v>1</v>
      </c>
      <c r="J511" s="250"/>
      <c r="K511" s="250"/>
      <c r="L511" s="250"/>
      <c r="M511" s="250"/>
      <c r="N511" s="250"/>
      <c r="O511" s="250"/>
      <c r="P511" s="250"/>
      <c r="Q511" s="250"/>
      <c r="R511" s="250"/>
      <c r="S511" s="250"/>
      <c r="T511" s="250"/>
      <c r="U511" s="250"/>
      <c r="V511" s="250"/>
      <c r="W511" s="250"/>
      <c r="X511" s="250"/>
    </row>
    <row r="512" ht="3" customHeight="1"/>
    <row r="513" spans="3:24" ht="21" customHeight="1" thickBot="1">
      <c r="C513" s="251">
        <f>TEAMS!$O$10</f>
        <v>0</v>
      </c>
      <c r="D513" s="252"/>
      <c r="E513" s="252"/>
      <c r="F513" s="252"/>
      <c r="G513" s="253"/>
      <c r="I513" s="254">
        <f>TEAMS!$D$2</f>
        <v>40609</v>
      </c>
      <c r="J513" s="255"/>
      <c r="K513" s="255"/>
      <c r="L513" s="255"/>
      <c r="M513" s="255"/>
      <c r="N513" s="255"/>
      <c r="O513" s="255"/>
      <c r="P513" s="255"/>
      <c r="Q513" s="255"/>
      <c r="R513" s="255"/>
      <c r="S513" s="255"/>
      <c r="T513" s="255"/>
      <c r="U513" s="255"/>
      <c r="V513" s="255"/>
      <c r="W513" s="255"/>
      <c r="X513" s="256"/>
    </row>
    <row r="514" ht="13.5" thickTop="1"/>
    <row r="515" spans="1:24" ht="20.25" customHeight="1" thickBot="1">
      <c r="A515" s="241">
        <f>TEAMS!$P$11</f>
        <v>0</v>
      </c>
      <c r="B515" s="242"/>
      <c r="C515" s="242"/>
      <c r="D515" s="242"/>
      <c r="E515" s="242"/>
      <c r="F515" s="242"/>
      <c r="G515" s="242"/>
      <c r="H515" s="242"/>
      <c r="I515" s="242"/>
      <c r="J515" s="242"/>
      <c r="K515" s="243"/>
      <c r="L515" s="244" t="s">
        <v>3</v>
      </c>
      <c r="M515" s="247"/>
      <c r="N515" s="241">
        <f>TEAMS!$N$11</f>
        <v>0</v>
      </c>
      <c r="O515" s="242"/>
      <c r="P515" s="242"/>
      <c r="Q515" s="242"/>
      <c r="R515" s="242"/>
      <c r="S515" s="242"/>
      <c r="T515" s="242"/>
      <c r="U515" s="242"/>
      <c r="V515" s="242"/>
      <c r="W515" s="242"/>
      <c r="X515" s="243"/>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41">
        <f>TEAMS!$P$12</f>
        <v>0</v>
      </c>
      <c r="B517" s="242"/>
      <c r="C517" s="242"/>
      <c r="D517" s="242"/>
      <c r="E517" s="242"/>
      <c r="F517" s="242"/>
      <c r="G517" s="242"/>
      <c r="H517" s="242"/>
      <c r="I517" s="242"/>
      <c r="J517" s="242"/>
      <c r="K517" s="243"/>
      <c r="L517" s="244" t="s">
        <v>4</v>
      </c>
      <c r="M517" s="247"/>
      <c r="N517" s="241">
        <f>TEAMS!$N$12</f>
        <v>0</v>
      </c>
      <c r="O517" s="242"/>
      <c r="P517" s="242"/>
      <c r="Q517" s="242"/>
      <c r="R517" s="242"/>
      <c r="S517" s="242"/>
      <c r="T517" s="242"/>
      <c r="U517" s="242"/>
      <c r="V517" s="242"/>
      <c r="W517" s="242"/>
      <c r="X517" s="243"/>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41">
        <f>TEAMS!$P$13</f>
        <v>0</v>
      </c>
      <c r="B519" s="242"/>
      <c r="C519" s="242"/>
      <c r="D519" s="242"/>
      <c r="E519" s="242"/>
      <c r="F519" s="242"/>
      <c r="G519" s="242"/>
      <c r="H519" s="242"/>
      <c r="I519" s="242"/>
      <c r="J519" s="242"/>
      <c r="K519" s="243"/>
      <c r="L519" s="244" t="s">
        <v>5</v>
      </c>
      <c r="M519" s="247"/>
      <c r="N519" s="241">
        <f>TEAMS!$N$13</f>
        <v>0</v>
      </c>
      <c r="O519" s="242"/>
      <c r="P519" s="242"/>
      <c r="Q519" s="242"/>
      <c r="R519" s="242"/>
      <c r="S519" s="242"/>
      <c r="T519" s="242"/>
      <c r="U519" s="242"/>
      <c r="V519" s="242"/>
      <c r="W519" s="242"/>
      <c r="X519" s="243"/>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41">
        <f>TEAMS!$P$14</f>
        <v>0</v>
      </c>
      <c r="B521" s="242"/>
      <c r="C521" s="242"/>
      <c r="D521" s="242"/>
      <c r="E521" s="242"/>
      <c r="F521" s="242"/>
      <c r="G521" s="242"/>
      <c r="H521" s="242"/>
      <c r="I521" s="242"/>
      <c r="J521" s="242"/>
      <c r="K521" s="243"/>
      <c r="L521" s="244" t="s">
        <v>6</v>
      </c>
      <c r="M521" s="245"/>
      <c r="N521" s="241">
        <f>TEAMS!$N$14</f>
        <v>0</v>
      </c>
      <c r="O521" s="242"/>
      <c r="P521" s="242"/>
      <c r="Q521" s="242"/>
      <c r="R521" s="242"/>
      <c r="S521" s="242"/>
      <c r="T521" s="242"/>
      <c r="U521" s="242"/>
      <c r="V521" s="242"/>
      <c r="W521" s="242"/>
      <c r="X521" s="243"/>
    </row>
    <row r="522" ht="5.25" customHeight="1" thickTop="1"/>
    <row r="523" spans="1:22" ht="15.75" customHeight="1" thickBot="1">
      <c r="A523" s="23">
        <v>2</v>
      </c>
      <c r="C523" s="246" t="s">
        <v>9</v>
      </c>
      <c r="D523" s="246"/>
      <c r="E523" s="246"/>
      <c r="F523" s="246"/>
      <c r="G523" s="246"/>
      <c r="H523" s="246"/>
      <c r="I523" s="246"/>
      <c r="P523" s="246" t="s">
        <v>9</v>
      </c>
      <c r="Q523" s="246"/>
      <c r="R523" s="246"/>
      <c r="S523" s="246"/>
      <c r="T523" s="246"/>
      <c r="U523" s="246"/>
      <c r="V523" s="246"/>
    </row>
    <row r="524" spans="3:22" ht="30" customHeight="1" thickBot="1" thickTop="1">
      <c r="C524" s="236"/>
      <c r="D524" s="237"/>
      <c r="E524" s="237"/>
      <c r="F524" s="237"/>
      <c r="G524" s="237"/>
      <c r="H524" s="237"/>
      <c r="I524" s="238"/>
      <c r="P524" s="236"/>
      <c r="Q524" s="237"/>
      <c r="R524" s="237"/>
      <c r="S524" s="237"/>
      <c r="T524" s="237"/>
      <c r="U524" s="237"/>
      <c r="V524" s="238"/>
    </row>
    <row r="525" spans="1:24" ht="18.75" customHeight="1" thickTop="1">
      <c r="A525" s="235" t="s">
        <v>10</v>
      </c>
      <c r="B525" s="235"/>
      <c r="C525" s="235"/>
      <c r="D525" s="235"/>
      <c r="E525" s="235"/>
      <c r="F525" s="235"/>
      <c r="G525" s="235"/>
      <c r="H525" s="235"/>
      <c r="I525" s="235"/>
      <c r="J525" s="235"/>
      <c r="K525" s="235"/>
      <c r="N525" s="235" t="s">
        <v>10</v>
      </c>
      <c r="O525" s="235"/>
      <c r="P525" s="235"/>
      <c r="Q525" s="235"/>
      <c r="R525" s="235"/>
      <c r="S525" s="235"/>
      <c r="T525" s="235"/>
      <c r="U525" s="235"/>
      <c r="V525" s="235"/>
      <c r="W525" s="235"/>
      <c r="X525" s="235"/>
    </row>
    <row r="526" ht="3.75" customHeight="1" thickBot="1"/>
    <row r="527" spans="1:24" ht="27.75" customHeight="1" thickBot="1" thickTop="1">
      <c r="A527" s="236"/>
      <c r="B527" s="237"/>
      <c r="C527" s="237"/>
      <c r="D527" s="237"/>
      <c r="E527" s="237"/>
      <c r="F527" s="237"/>
      <c r="G527" s="237"/>
      <c r="H527" s="237"/>
      <c r="I527" s="237"/>
      <c r="J527" s="237"/>
      <c r="K527" s="238"/>
      <c r="L527" s="239">
        <v>23</v>
      </c>
      <c r="M527" s="240"/>
      <c r="N527" s="236"/>
      <c r="O527" s="237"/>
      <c r="P527" s="237"/>
      <c r="Q527" s="237"/>
      <c r="R527" s="237"/>
      <c r="S527" s="237"/>
      <c r="T527" s="237"/>
      <c r="U527" s="237"/>
      <c r="V527" s="237"/>
      <c r="W527" s="237"/>
      <c r="X527" s="238"/>
    </row>
    <row r="528" ht="5.25" customHeight="1" thickTop="1"/>
    <row r="529" spans="1:24" ht="20.25" customHeight="1" thickBot="1">
      <c r="A529" s="233" t="s">
        <v>11</v>
      </c>
      <c r="B529" s="233"/>
      <c r="C529" s="233"/>
      <c r="D529" s="233"/>
      <c r="E529" s="233"/>
      <c r="F529" s="233"/>
      <c r="G529" s="233"/>
      <c r="H529" s="233"/>
      <c r="I529" s="233"/>
      <c r="J529" s="233"/>
      <c r="K529" s="233"/>
      <c r="L529" s="233"/>
      <c r="M529" s="234"/>
      <c r="N529" s="234"/>
      <c r="O529" s="234"/>
      <c r="P529" s="234"/>
      <c r="Q529" s="234"/>
      <c r="R529" s="234"/>
      <c r="S529" s="234"/>
      <c r="T529" s="234"/>
      <c r="U529" s="234"/>
      <c r="V529" s="234"/>
      <c r="W529" s="234"/>
      <c r="X529" s="234"/>
    </row>
    <row r="530" spans="1:24" ht="18">
      <c r="A530" s="248" t="str">
        <f>TEAMS!$D$1</f>
        <v>CLUB NAME</v>
      </c>
      <c r="B530" s="248"/>
      <c r="C530" s="248"/>
      <c r="D530" s="248"/>
      <c r="E530" s="248"/>
      <c r="F530" s="248"/>
      <c r="G530" s="248"/>
      <c r="H530" s="248"/>
      <c r="I530" s="248"/>
      <c r="J530" s="248"/>
      <c r="K530" s="248"/>
      <c r="L530" s="248"/>
      <c r="M530" s="248"/>
      <c r="N530" s="248"/>
      <c r="O530" s="248"/>
      <c r="P530" s="248"/>
      <c r="Q530" s="248"/>
      <c r="R530" s="248"/>
      <c r="S530" s="248"/>
      <c r="T530" s="248"/>
      <c r="U530" s="248"/>
      <c r="V530" s="248"/>
      <c r="W530" s="248"/>
      <c r="X530" s="248"/>
    </row>
    <row r="531" ht="6" customHeight="1"/>
    <row r="532" spans="1:24" ht="15.75">
      <c r="A532" s="249" t="str">
        <f>TEAMS!$D$3</f>
        <v>Tuesday Mens Mufti.</v>
      </c>
      <c r="B532" s="249"/>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row>
    <row r="533" ht="6" customHeight="1"/>
    <row r="534" spans="3:24" ht="15.75">
      <c r="C534" s="250" t="s">
        <v>2</v>
      </c>
      <c r="D534" s="250"/>
      <c r="E534" s="250"/>
      <c r="F534" s="250"/>
      <c r="G534" s="250"/>
      <c r="H534" s="3"/>
      <c r="I534" s="250" t="s">
        <v>1</v>
      </c>
      <c r="J534" s="250"/>
      <c r="K534" s="250"/>
      <c r="L534" s="250"/>
      <c r="M534" s="250"/>
      <c r="N534" s="250"/>
      <c r="O534" s="250"/>
      <c r="P534" s="250"/>
      <c r="Q534" s="250"/>
      <c r="R534" s="250"/>
      <c r="S534" s="250"/>
      <c r="T534" s="250"/>
      <c r="U534" s="250"/>
      <c r="V534" s="250"/>
      <c r="W534" s="250"/>
      <c r="X534" s="250"/>
    </row>
    <row r="535" ht="3" customHeight="1"/>
    <row r="536" spans="3:24" ht="21" customHeight="1" thickBot="1">
      <c r="C536" s="251">
        <f>TEAMS!$O$15</f>
        <v>0</v>
      </c>
      <c r="D536" s="252"/>
      <c r="E536" s="252"/>
      <c r="F536" s="252"/>
      <c r="G536" s="253"/>
      <c r="I536" s="254">
        <f>TEAMS!$D$2</f>
        <v>40609</v>
      </c>
      <c r="J536" s="255"/>
      <c r="K536" s="255"/>
      <c r="L536" s="255"/>
      <c r="M536" s="255"/>
      <c r="N536" s="255"/>
      <c r="O536" s="255"/>
      <c r="P536" s="255"/>
      <c r="Q536" s="255"/>
      <c r="R536" s="255"/>
      <c r="S536" s="255"/>
      <c r="T536" s="255"/>
      <c r="U536" s="255"/>
      <c r="V536" s="255"/>
      <c r="W536" s="255"/>
      <c r="X536" s="256"/>
    </row>
    <row r="537" ht="13.5" thickTop="1"/>
    <row r="538" spans="1:24" ht="20.25" customHeight="1" thickBot="1">
      <c r="A538" s="241">
        <f>TEAMS!$P$16</f>
        <v>0</v>
      </c>
      <c r="B538" s="242"/>
      <c r="C538" s="242"/>
      <c r="D538" s="242"/>
      <c r="E538" s="242"/>
      <c r="F538" s="242"/>
      <c r="G538" s="242"/>
      <c r="H538" s="242"/>
      <c r="I538" s="242"/>
      <c r="J538" s="242"/>
      <c r="K538" s="243"/>
      <c r="L538" s="244" t="s">
        <v>3</v>
      </c>
      <c r="M538" s="247"/>
      <c r="N538" s="241">
        <f>TEAMS!$N$16</f>
        <v>0</v>
      </c>
      <c r="O538" s="242"/>
      <c r="P538" s="242"/>
      <c r="Q538" s="242"/>
      <c r="R538" s="242"/>
      <c r="S538" s="242"/>
      <c r="T538" s="242"/>
      <c r="U538" s="242"/>
      <c r="V538" s="242"/>
      <c r="W538" s="242"/>
      <c r="X538" s="243"/>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41">
        <f>TEAMS!$P$17</f>
        <v>0</v>
      </c>
      <c r="B540" s="242"/>
      <c r="C540" s="242"/>
      <c r="D540" s="242"/>
      <c r="E540" s="242"/>
      <c r="F540" s="242"/>
      <c r="G540" s="242"/>
      <c r="H540" s="242"/>
      <c r="I540" s="242"/>
      <c r="J540" s="242"/>
      <c r="K540" s="243"/>
      <c r="L540" s="244" t="s">
        <v>4</v>
      </c>
      <c r="M540" s="247"/>
      <c r="N540" s="241">
        <f>TEAMS!$N$17</f>
        <v>0</v>
      </c>
      <c r="O540" s="242"/>
      <c r="P540" s="242"/>
      <c r="Q540" s="242"/>
      <c r="R540" s="242"/>
      <c r="S540" s="242"/>
      <c r="T540" s="242"/>
      <c r="U540" s="242"/>
      <c r="V540" s="242"/>
      <c r="W540" s="242"/>
      <c r="X540" s="243"/>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41">
        <f>TEAMS!$P$18</f>
        <v>0</v>
      </c>
      <c r="B542" s="242"/>
      <c r="C542" s="242"/>
      <c r="D542" s="242"/>
      <c r="E542" s="242"/>
      <c r="F542" s="242"/>
      <c r="G542" s="242"/>
      <c r="H542" s="242"/>
      <c r="I542" s="242"/>
      <c r="J542" s="242"/>
      <c r="K542" s="243"/>
      <c r="L542" s="244" t="s">
        <v>5</v>
      </c>
      <c r="M542" s="247"/>
      <c r="N542" s="241">
        <f>TEAMS!$N$18</f>
        <v>0</v>
      </c>
      <c r="O542" s="242"/>
      <c r="P542" s="242"/>
      <c r="Q542" s="242"/>
      <c r="R542" s="242"/>
      <c r="S542" s="242"/>
      <c r="T542" s="242"/>
      <c r="U542" s="242"/>
      <c r="V542" s="242"/>
      <c r="W542" s="242"/>
      <c r="X542" s="243"/>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41">
        <f>TEAMS!$P$19</f>
        <v>0</v>
      </c>
      <c r="B544" s="242"/>
      <c r="C544" s="242"/>
      <c r="D544" s="242"/>
      <c r="E544" s="242"/>
      <c r="F544" s="242"/>
      <c r="G544" s="242"/>
      <c r="H544" s="242"/>
      <c r="I544" s="242"/>
      <c r="J544" s="242"/>
      <c r="K544" s="243"/>
      <c r="L544" s="244" t="s">
        <v>6</v>
      </c>
      <c r="M544" s="245"/>
      <c r="N544" s="241">
        <f>TEAMS!$N$19</f>
        <v>0</v>
      </c>
      <c r="O544" s="242"/>
      <c r="P544" s="242"/>
      <c r="Q544" s="242"/>
      <c r="R544" s="242"/>
      <c r="S544" s="242"/>
      <c r="T544" s="242"/>
      <c r="U544" s="242"/>
      <c r="V544" s="242"/>
      <c r="W544" s="242"/>
      <c r="X544" s="243"/>
    </row>
    <row r="545" ht="5.25" customHeight="1" thickTop="1"/>
    <row r="546" spans="1:22" ht="15.75" customHeight="1" thickBot="1">
      <c r="A546" s="23">
        <v>2</v>
      </c>
      <c r="C546" s="246" t="s">
        <v>9</v>
      </c>
      <c r="D546" s="246"/>
      <c r="E546" s="246"/>
      <c r="F546" s="246"/>
      <c r="G546" s="246"/>
      <c r="H546" s="246"/>
      <c r="I546" s="246"/>
      <c r="P546" s="246" t="s">
        <v>9</v>
      </c>
      <c r="Q546" s="246"/>
      <c r="R546" s="246"/>
      <c r="S546" s="246"/>
      <c r="T546" s="246"/>
      <c r="U546" s="246"/>
      <c r="V546" s="246"/>
    </row>
    <row r="547" spans="3:22" ht="30" customHeight="1" thickBot="1" thickTop="1">
      <c r="C547" s="236"/>
      <c r="D547" s="237"/>
      <c r="E547" s="237"/>
      <c r="F547" s="237"/>
      <c r="G547" s="237"/>
      <c r="H547" s="237"/>
      <c r="I547" s="238"/>
      <c r="P547" s="236"/>
      <c r="Q547" s="237"/>
      <c r="R547" s="237"/>
      <c r="S547" s="237"/>
      <c r="T547" s="237"/>
      <c r="U547" s="237"/>
      <c r="V547" s="238"/>
    </row>
    <row r="548" spans="1:24" ht="18.75" customHeight="1" thickTop="1">
      <c r="A548" s="235" t="s">
        <v>10</v>
      </c>
      <c r="B548" s="235"/>
      <c r="C548" s="235"/>
      <c r="D548" s="235"/>
      <c r="E548" s="235"/>
      <c r="F548" s="235"/>
      <c r="G548" s="235"/>
      <c r="H548" s="235"/>
      <c r="I548" s="235"/>
      <c r="J548" s="235"/>
      <c r="K548" s="235"/>
      <c r="N548" s="235" t="s">
        <v>10</v>
      </c>
      <c r="O548" s="235"/>
      <c r="P548" s="235"/>
      <c r="Q548" s="235"/>
      <c r="R548" s="235"/>
      <c r="S548" s="235"/>
      <c r="T548" s="235"/>
      <c r="U548" s="235"/>
      <c r="V548" s="235"/>
      <c r="W548" s="235"/>
      <c r="X548" s="235"/>
    </row>
    <row r="549" ht="3.75" customHeight="1" thickBot="1"/>
    <row r="550" spans="1:24" ht="27.75" customHeight="1" thickBot="1" thickTop="1">
      <c r="A550" s="236"/>
      <c r="B550" s="237"/>
      <c r="C550" s="237"/>
      <c r="D550" s="237"/>
      <c r="E550" s="237"/>
      <c r="F550" s="237"/>
      <c r="G550" s="237"/>
      <c r="H550" s="237"/>
      <c r="I550" s="237"/>
      <c r="J550" s="237"/>
      <c r="K550" s="238"/>
      <c r="L550" s="239">
        <v>24</v>
      </c>
      <c r="M550" s="240"/>
      <c r="N550" s="236"/>
      <c r="O550" s="237"/>
      <c r="P550" s="237"/>
      <c r="Q550" s="237"/>
      <c r="R550" s="237"/>
      <c r="S550" s="237"/>
      <c r="T550" s="237"/>
      <c r="U550" s="237"/>
      <c r="V550" s="237"/>
      <c r="W550" s="237"/>
      <c r="X550" s="238"/>
    </row>
    <row r="551" ht="5.25" customHeight="1" thickTop="1"/>
    <row r="552" spans="1:24" ht="20.25" customHeight="1" thickBot="1">
      <c r="A552" s="233" t="s">
        <v>11</v>
      </c>
      <c r="B552" s="233"/>
      <c r="C552" s="233"/>
      <c r="D552" s="233"/>
      <c r="E552" s="233"/>
      <c r="F552" s="233"/>
      <c r="G552" s="233"/>
      <c r="H552" s="233"/>
      <c r="I552" s="233"/>
      <c r="J552" s="233"/>
      <c r="K552" s="233"/>
      <c r="L552" s="233"/>
      <c r="M552" s="234"/>
      <c r="N552" s="234"/>
      <c r="O552" s="234"/>
      <c r="P552" s="234"/>
      <c r="Q552" s="234"/>
      <c r="R552" s="234"/>
      <c r="S552" s="234"/>
      <c r="T552" s="234"/>
      <c r="U552" s="234"/>
      <c r="V552" s="234"/>
      <c r="W552" s="234"/>
      <c r="X552" s="234"/>
    </row>
    <row r="553" spans="1:24" ht="18">
      <c r="A553" s="248" t="str">
        <f>TEAMS!$D$1</f>
        <v>CLUB NAME</v>
      </c>
      <c r="B553" s="248"/>
      <c r="C553" s="248"/>
      <c r="D553" s="248"/>
      <c r="E553" s="248"/>
      <c r="F553" s="248"/>
      <c r="G553" s="248"/>
      <c r="H553" s="248"/>
      <c r="I553" s="248"/>
      <c r="J553" s="248"/>
      <c r="K553" s="248"/>
      <c r="L553" s="248"/>
      <c r="M553" s="248"/>
      <c r="N553" s="248"/>
      <c r="O553" s="248"/>
      <c r="P553" s="248"/>
      <c r="Q553" s="248"/>
      <c r="R553" s="248"/>
      <c r="S553" s="248"/>
      <c r="T553" s="248"/>
      <c r="U553" s="248"/>
      <c r="V553" s="248"/>
      <c r="W553" s="248"/>
      <c r="X553" s="248"/>
    </row>
    <row r="554" ht="6" customHeight="1"/>
    <row r="555" spans="1:24" ht="15.75">
      <c r="A555" s="249" t="str">
        <f>TEAMS!$D$3</f>
        <v>Tuesday Mens Mufti.</v>
      </c>
      <c r="B555" s="249"/>
      <c r="C555" s="249"/>
      <c r="D555" s="249"/>
      <c r="E555" s="249"/>
      <c r="F555" s="249"/>
      <c r="G555" s="249"/>
      <c r="H555" s="249"/>
      <c r="I555" s="249"/>
      <c r="J555" s="249"/>
      <c r="K555" s="249"/>
      <c r="L555" s="249"/>
      <c r="M555" s="249"/>
      <c r="N555" s="249"/>
      <c r="O555" s="249"/>
      <c r="P555" s="249"/>
      <c r="Q555" s="249"/>
      <c r="R555" s="249"/>
      <c r="S555" s="249"/>
      <c r="T555" s="249"/>
      <c r="U555" s="249"/>
      <c r="V555" s="249"/>
      <c r="W555" s="249"/>
      <c r="X555" s="249"/>
    </row>
    <row r="556" ht="6" customHeight="1"/>
    <row r="557" spans="3:24" ht="15.75">
      <c r="C557" s="250" t="s">
        <v>2</v>
      </c>
      <c r="D557" s="250"/>
      <c r="E557" s="250"/>
      <c r="F557" s="250"/>
      <c r="G557" s="250"/>
      <c r="H557" s="3"/>
      <c r="I557" s="250" t="s">
        <v>1</v>
      </c>
      <c r="J557" s="250"/>
      <c r="K557" s="250"/>
      <c r="L557" s="250"/>
      <c r="M557" s="250"/>
      <c r="N557" s="250"/>
      <c r="O557" s="250"/>
      <c r="P557" s="250"/>
      <c r="Q557" s="250"/>
      <c r="R557" s="250"/>
      <c r="S557" s="250"/>
      <c r="T557" s="250"/>
      <c r="U557" s="250"/>
      <c r="V557" s="250"/>
      <c r="W557" s="250"/>
      <c r="X557" s="250"/>
    </row>
    <row r="558" ht="3" customHeight="1"/>
    <row r="559" spans="3:24" ht="21" customHeight="1" thickBot="1">
      <c r="C559" s="251">
        <f>TEAMS!$O$20</f>
        <v>0</v>
      </c>
      <c r="D559" s="252"/>
      <c r="E559" s="252"/>
      <c r="F559" s="252"/>
      <c r="G559" s="253"/>
      <c r="I559" s="254">
        <f>TEAMS!$D$2</f>
        <v>40609</v>
      </c>
      <c r="J559" s="255"/>
      <c r="K559" s="255"/>
      <c r="L559" s="255"/>
      <c r="M559" s="255"/>
      <c r="N559" s="255"/>
      <c r="O559" s="255"/>
      <c r="P559" s="255"/>
      <c r="Q559" s="255"/>
      <c r="R559" s="255"/>
      <c r="S559" s="255"/>
      <c r="T559" s="255"/>
      <c r="U559" s="255"/>
      <c r="V559" s="255"/>
      <c r="W559" s="255"/>
      <c r="X559" s="256"/>
    </row>
    <row r="560" ht="13.5" thickTop="1"/>
    <row r="561" spans="1:24" ht="20.25" customHeight="1" thickBot="1">
      <c r="A561" s="241">
        <f>TEAMS!$P$21</f>
        <v>0</v>
      </c>
      <c r="B561" s="242"/>
      <c r="C561" s="242"/>
      <c r="D561" s="242"/>
      <c r="E561" s="242"/>
      <c r="F561" s="242"/>
      <c r="G561" s="242"/>
      <c r="H561" s="242"/>
      <c r="I561" s="242"/>
      <c r="J561" s="242"/>
      <c r="K561" s="243"/>
      <c r="L561" s="244" t="s">
        <v>3</v>
      </c>
      <c r="M561" s="247"/>
      <c r="N561" s="241">
        <f>TEAMS!$N$21</f>
        <v>0</v>
      </c>
      <c r="O561" s="242"/>
      <c r="P561" s="242"/>
      <c r="Q561" s="242"/>
      <c r="R561" s="242"/>
      <c r="S561" s="242"/>
      <c r="T561" s="242"/>
      <c r="U561" s="242"/>
      <c r="V561" s="242"/>
      <c r="W561" s="242"/>
      <c r="X561" s="243"/>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41">
        <f>TEAMS!$P$22</f>
        <v>0</v>
      </c>
      <c r="B563" s="242"/>
      <c r="C563" s="242"/>
      <c r="D563" s="242"/>
      <c r="E563" s="242"/>
      <c r="F563" s="242"/>
      <c r="G563" s="242"/>
      <c r="H563" s="242"/>
      <c r="I563" s="242"/>
      <c r="J563" s="242"/>
      <c r="K563" s="243"/>
      <c r="L563" s="244" t="s">
        <v>4</v>
      </c>
      <c r="M563" s="247"/>
      <c r="N563" s="241">
        <f>TEAMS!$N$22</f>
        <v>0</v>
      </c>
      <c r="O563" s="242"/>
      <c r="P563" s="242"/>
      <c r="Q563" s="242"/>
      <c r="R563" s="242"/>
      <c r="S563" s="242"/>
      <c r="T563" s="242"/>
      <c r="U563" s="242"/>
      <c r="V563" s="242"/>
      <c r="W563" s="242"/>
      <c r="X563" s="243"/>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41">
        <f>TEAMS!$P$23</f>
        <v>0</v>
      </c>
      <c r="B565" s="242"/>
      <c r="C565" s="242"/>
      <c r="D565" s="242"/>
      <c r="E565" s="242"/>
      <c r="F565" s="242"/>
      <c r="G565" s="242"/>
      <c r="H565" s="242"/>
      <c r="I565" s="242"/>
      <c r="J565" s="242"/>
      <c r="K565" s="243"/>
      <c r="L565" s="244" t="s">
        <v>5</v>
      </c>
      <c r="M565" s="247"/>
      <c r="N565" s="241">
        <f>TEAMS!$N$23</f>
        <v>0</v>
      </c>
      <c r="O565" s="242"/>
      <c r="P565" s="242"/>
      <c r="Q565" s="242"/>
      <c r="R565" s="242"/>
      <c r="S565" s="242"/>
      <c r="T565" s="242"/>
      <c r="U565" s="242"/>
      <c r="V565" s="242"/>
      <c r="W565" s="242"/>
      <c r="X565" s="243"/>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41">
        <f>TEAMS!$P$24</f>
        <v>0</v>
      </c>
      <c r="B567" s="242"/>
      <c r="C567" s="242"/>
      <c r="D567" s="242"/>
      <c r="E567" s="242"/>
      <c r="F567" s="242"/>
      <c r="G567" s="242"/>
      <c r="H567" s="242"/>
      <c r="I567" s="242"/>
      <c r="J567" s="242"/>
      <c r="K567" s="243"/>
      <c r="L567" s="244" t="s">
        <v>6</v>
      </c>
      <c r="M567" s="245"/>
      <c r="N567" s="241">
        <f>TEAMS!$N$24</f>
        <v>0</v>
      </c>
      <c r="O567" s="242"/>
      <c r="P567" s="242"/>
      <c r="Q567" s="242"/>
      <c r="R567" s="242"/>
      <c r="S567" s="242"/>
      <c r="T567" s="242"/>
      <c r="U567" s="242"/>
      <c r="V567" s="242"/>
      <c r="W567" s="242"/>
      <c r="X567" s="243"/>
    </row>
    <row r="568" ht="5.25" customHeight="1" thickTop="1"/>
    <row r="569" spans="1:22" ht="15.75" customHeight="1" thickBot="1">
      <c r="A569" s="23">
        <v>2</v>
      </c>
      <c r="C569" s="246" t="s">
        <v>9</v>
      </c>
      <c r="D569" s="246"/>
      <c r="E569" s="246"/>
      <c r="F569" s="246"/>
      <c r="G569" s="246"/>
      <c r="H569" s="246"/>
      <c r="I569" s="246"/>
      <c r="P569" s="246" t="s">
        <v>9</v>
      </c>
      <c r="Q569" s="246"/>
      <c r="R569" s="246"/>
      <c r="S569" s="246"/>
      <c r="T569" s="246"/>
      <c r="U569" s="246"/>
      <c r="V569" s="246"/>
    </row>
    <row r="570" spans="3:22" ht="30" customHeight="1" thickBot="1" thickTop="1">
      <c r="C570" s="236"/>
      <c r="D570" s="237"/>
      <c r="E570" s="237"/>
      <c r="F570" s="237"/>
      <c r="G570" s="237"/>
      <c r="H570" s="237"/>
      <c r="I570" s="238"/>
      <c r="P570" s="236"/>
      <c r="Q570" s="237"/>
      <c r="R570" s="237"/>
      <c r="S570" s="237"/>
      <c r="T570" s="237"/>
      <c r="U570" s="237"/>
      <c r="V570" s="238"/>
    </row>
    <row r="571" spans="1:24" ht="18.75" customHeight="1" thickTop="1">
      <c r="A571" s="235" t="s">
        <v>10</v>
      </c>
      <c r="B571" s="235"/>
      <c r="C571" s="235"/>
      <c r="D571" s="235"/>
      <c r="E571" s="235"/>
      <c r="F571" s="235"/>
      <c r="G571" s="235"/>
      <c r="H571" s="235"/>
      <c r="I571" s="235"/>
      <c r="J571" s="235"/>
      <c r="K571" s="235"/>
      <c r="N571" s="235" t="s">
        <v>10</v>
      </c>
      <c r="O571" s="235"/>
      <c r="P571" s="235"/>
      <c r="Q571" s="235"/>
      <c r="R571" s="235"/>
      <c r="S571" s="235"/>
      <c r="T571" s="235"/>
      <c r="U571" s="235"/>
      <c r="V571" s="235"/>
      <c r="W571" s="235"/>
      <c r="X571" s="235"/>
    </row>
    <row r="572" ht="3.75" customHeight="1" thickBot="1"/>
    <row r="573" spans="1:24" ht="27.75" customHeight="1" thickBot="1" thickTop="1">
      <c r="A573" s="236"/>
      <c r="B573" s="237"/>
      <c r="C573" s="237"/>
      <c r="D573" s="237"/>
      <c r="E573" s="237"/>
      <c r="F573" s="237"/>
      <c r="G573" s="237"/>
      <c r="H573" s="237"/>
      <c r="I573" s="237"/>
      <c r="J573" s="237"/>
      <c r="K573" s="238"/>
      <c r="L573" s="239">
        <v>25</v>
      </c>
      <c r="M573" s="240"/>
      <c r="N573" s="236"/>
      <c r="O573" s="237"/>
      <c r="P573" s="237"/>
      <c r="Q573" s="237"/>
      <c r="R573" s="237"/>
      <c r="S573" s="237"/>
      <c r="T573" s="237"/>
      <c r="U573" s="237"/>
      <c r="V573" s="237"/>
      <c r="W573" s="237"/>
      <c r="X573" s="238"/>
    </row>
    <row r="574" ht="5.25" customHeight="1" thickTop="1"/>
    <row r="575" spans="1:24" ht="20.25" customHeight="1" thickBot="1">
      <c r="A575" s="233" t="s">
        <v>11</v>
      </c>
      <c r="B575" s="233"/>
      <c r="C575" s="233"/>
      <c r="D575" s="233"/>
      <c r="E575" s="233"/>
      <c r="F575" s="233"/>
      <c r="G575" s="233"/>
      <c r="H575" s="233"/>
      <c r="I575" s="233"/>
      <c r="J575" s="233"/>
      <c r="K575" s="233"/>
      <c r="L575" s="233"/>
      <c r="M575" s="234"/>
      <c r="N575" s="234"/>
      <c r="O575" s="234"/>
      <c r="P575" s="234"/>
      <c r="Q575" s="234"/>
      <c r="R575" s="234"/>
      <c r="S575" s="234"/>
      <c r="T575" s="234"/>
      <c r="U575" s="234"/>
      <c r="V575" s="234"/>
      <c r="W575" s="234"/>
      <c r="X575" s="234"/>
    </row>
    <row r="576" spans="1:24" ht="18">
      <c r="A576" s="248" t="str">
        <f>TEAMS!$D$1</f>
        <v>CLUB NAME</v>
      </c>
      <c r="B576" s="248"/>
      <c r="C576" s="248"/>
      <c r="D576" s="248"/>
      <c r="E576" s="248"/>
      <c r="F576" s="248"/>
      <c r="G576" s="248"/>
      <c r="H576" s="248"/>
      <c r="I576" s="248"/>
      <c r="J576" s="248"/>
      <c r="K576" s="248"/>
      <c r="L576" s="248"/>
      <c r="M576" s="248"/>
      <c r="N576" s="248"/>
      <c r="O576" s="248"/>
      <c r="P576" s="248"/>
      <c r="Q576" s="248"/>
      <c r="R576" s="248"/>
      <c r="S576" s="248"/>
      <c r="T576" s="248"/>
      <c r="U576" s="248"/>
      <c r="V576" s="248"/>
      <c r="W576" s="248"/>
      <c r="X576" s="248"/>
    </row>
    <row r="577" ht="6" customHeight="1"/>
    <row r="578" spans="1:24" ht="15.75">
      <c r="A578" s="249" t="str">
        <f>TEAMS!$D$3</f>
        <v>Tuesday Mens Mufti.</v>
      </c>
      <c r="B578" s="249"/>
      <c r="C578" s="249"/>
      <c r="D578" s="249"/>
      <c r="E578" s="249"/>
      <c r="F578" s="249"/>
      <c r="G578" s="249"/>
      <c r="H578" s="249"/>
      <c r="I578" s="249"/>
      <c r="J578" s="249"/>
      <c r="K578" s="249"/>
      <c r="L578" s="249"/>
      <c r="M578" s="249"/>
      <c r="N578" s="249"/>
      <c r="O578" s="249"/>
      <c r="P578" s="249"/>
      <c r="Q578" s="249"/>
      <c r="R578" s="249"/>
      <c r="S578" s="249"/>
      <c r="T578" s="249"/>
      <c r="U578" s="249"/>
      <c r="V578" s="249"/>
      <c r="W578" s="249"/>
      <c r="X578" s="249"/>
    </row>
    <row r="579" ht="6" customHeight="1"/>
    <row r="580" spans="3:24" ht="15.75">
      <c r="C580" s="250" t="s">
        <v>2</v>
      </c>
      <c r="D580" s="250"/>
      <c r="E580" s="250"/>
      <c r="F580" s="250"/>
      <c r="G580" s="250"/>
      <c r="H580" s="3"/>
      <c r="I580" s="250" t="s">
        <v>1</v>
      </c>
      <c r="J580" s="250"/>
      <c r="K580" s="250"/>
      <c r="L580" s="250"/>
      <c r="M580" s="250"/>
      <c r="N580" s="250"/>
      <c r="O580" s="250"/>
      <c r="P580" s="250"/>
      <c r="Q580" s="250"/>
      <c r="R580" s="250"/>
      <c r="S580" s="250"/>
      <c r="T580" s="250"/>
      <c r="U580" s="250"/>
      <c r="V580" s="250"/>
      <c r="W580" s="250"/>
      <c r="X580" s="250"/>
    </row>
    <row r="581" ht="3" customHeight="1"/>
    <row r="582" spans="3:24" ht="21" customHeight="1" thickBot="1">
      <c r="C582" s="251">
        <f>TEAMS!$O$25</f>
        <v>0</v>
      </c>
      <c r="D582" s="252"/>
      <c r="E582" s="252"/>
      <c r="F582" s="252"/>
      <c r="G582" s="253"/>
      <c r="I582" s="254">
        <f>TEAMS!$D$2</f>
        <v>40609</v>
      </c>
      <c r="J582" s="255"/>
      <c r="K582" s="255"/>
      <c r="L582" s="255"/>
      <c r="M582" s="255"/>
      <c r="N582" s="255"/>
      <c r="O582" s="255"/>
      <c r="P582" s="255"/>
      <c r="Q582" s="255"/>
      <c r="R582" s="255"/>
      <c r="S582" s="255"/>
      <c r="T582" s="255"/>
      <c r="U582" s="255"/>
      <c r="V582" s="255"/>
      <c r="W582" s="255"/>
      <c r="X582" s="256"/>
    </row>
    <row r="583" ht="13.5" thickTop="1"/>
    <row r="584" spans="1:24" ht="20.25" customHeight="1" thickBot="1">
      <c r="A584" s="241">
        <f>TEAMS!$P$26</f>
        <v>0</v>
      </c>
      <c r="B584" s="242"/>
      <c r="C584" s="242"/>
      <c r="D584" s="242"/>
      <c r="E584" s="242"/>
      <c r="F584" s="242"/>
      <c r="G584" s="242"/>
      <c r="H584" s="242"/>
      <c r="I584" s="242"/>
      <c r="J584" s="242"/>
      <c r="K584" s="243"/>
      <c r="L584" s="244" t="s">
        <v>3</v>
      </c>
      <c r="M584" s="247"/>
      <c r="N584" s="241">
        <f>TEAMS!$N$26</f>
        <v>0</v>
      </c>
      <c r="O584" s="242"/>
      <c r="P584" s="242"/>
      <c r="Q584" s="242"/>
      <c r="R584" s="242"/>
      <c r="S584" s="242"/>
      <c r="T584" s="242"/>
      <c r="U584" s="242"/>
      <c r="V584" s="242"/>
      <c r="W584" s="242"/>
      <c r="X584" s="243"/>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41">
        <f>TEAMS!$P$27</f>
        <v>0</v>
      </c>
      <c r="B586" s="242"/>
      <c r="C586" s="242"/>
      <c r="D586" s="242"/>
      <c r="E586" s="242"/>
      <c r="F586" s="242"/>
      <c r="G586" s="242"/>
      <c r="H586" s="242"/>
      <c r="I586" s="242"/>
      <c r="J586" s="242"/>
      <c r="K586" s="243"/>
      <c r="L586" s="244" t="s">
        <v>4</v>
      </c>
      <c r="M586" s="247"/>
      <c r="N586" s="241">
        <f>TEAMS!$N$27</f>
        <v>0</v>
      </c>
      <c r="O586" s="242"/>
      <c r="P586" s="242"/>
      <c r="Q586" s="242"/>
      <c r="R586" s="242"/>
      <c r="S586" s="242"/>
      <c r="T586" s="242"/>
      <c r="U586" s="242"/>
      <c r="V586" s="242"/>
      <c r="W586" s="242"/>
      <c r="X586" s="243"/>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41">
        <f>TEAMS!$P$28</f>
        <v>0</v>
      </c>
      <c r="B588" s="242"/>
      <c r="C588" s="242"/>
      <c r="D588" s="242"/>
      <c r="E588" s="242"/>
      <c r="F588" s="242"/>
      <c r="G588" s="242"/>
      <c r="H588" s="242"/>
      <c r="I588" s="242"/>
      <c r="J588" s="242"/>
      <c r="K588" s="243"/>
      <c r="L588" s="244" t="s">
        <v>5</v>
      </c>
      <c r="M588" s="247"/>
      <c r="N588" s="241">
        <f>TEAMS!$N$28</f>
        <v>0</v>
      </c>
      <c r="O588" s="242"/>
      <c r="P588" s="242"/>
      <c r="Q588" s="242"/>
      <c r="R588" s="242"/>
      <c r="S588" s="242"/>
      <c r="T588" s="242"/>
      <c r="U588" s="242"/>
      <c r="V588" s="242"/>
      <c r="W588" s="242"/>
      <c r="X588" s="243"/>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41">
        <f>TEAMS!$P$29</f>
        <v>0</v>
      </c>
      <c r="B590" s="242"/>
      <c r="C590" s="242"/>
      <c r="D590" s="242"/>
      <c r="E590" s="242"/>
      <c r="F590" s="242"/>
      <c r="G590" s="242"/>
      <c r="H590" s="242"/>
      <c r="I590" s="242"/>
      <c r="J590" s="242"/>
      <c r="K590" s="243"/>
      <c r="L590" s="244" t="s">
        <v>6</v>
      </c>
      <c r="M590" s="245"/>
      <c r="N590" s="241">
        <f>TEAMS!$N$29</f>
        <v>0</v>
      </c>
      <c r="O590" s="242"/>
      <c r="P590" s="242"/>
      <c r="Q590" s="242"/>
      <c r="R590" s="242"/>
      <c r="S590" s="242"/>
      <c r="T590" s="242"/>
      <c r="U590" s="242"/>
      <c r="V590" s="242"/>
      <c r="W590" s="242"/>
      <c r="X590" s="243"/>
    </row>
    <row r="591" ht="5.25" customHeight="1" thickTop="1"/>
    <row r="592" spans="1:22" ht="15.75" customHeight="1" thickBot="1">
      <c r="A592" s="23">
        <v>2</v>
      </c>
      <c r="C592" s="246" t="s">
        <v>9</v>
      </c>
      <c r="D592" s="246"/>
      <c r="E592" s="246"/>
      <c r="F592" s="246"/>
      <c r="G592" s="246"/>
      <c r="H592" s="246"/>
      <c r="I592" s="246"/>
      <c r="P592" s="246" t="s">
        <v>9</v>
      </c>
      <c r="Q592" s="246"/>
      <c r="R592" s="246"/>
      <c r="S592" s="246"/>
      <c r="T592" s="246"/>
      <c r="U592" s="246"/>
      <c r="V592" s="246"/>
    </row>
    <row r="593" spans="3:22" ht="30" customHeight="1" thickBot="1" thickTop="1">
      <c r="C593" s="236"/>
      <c r="D593" s="237"/>
      <c r="E593" s="237"/>
      <c r="F593" s="237"/>
      <c r="G593" s="237"/>
      <c r="H593" s="237"/>
      <c r="I593" s="238"/>
      <c r="P593" s="236"/>
      <c r="Q593" s="237"/>
      <c r="R593" s="237"/>
      <c r="S593" s="237"/>
      <c r="T593" s="237"/>
      <c r="U593" s="237"/>
      <c r="V593" s="238"/>
    </row>
    <row r="594" spans="1:24" ht="18.75" customHeight="1" thickTop="1">
      <c r="A594" s="235" t="s">
        <v>10</v>
      </c>
      <c r="B594" s="235"/>
      <c r="C594" s="235"/>
      <c r="D594" s="235"/>
      <c r="E594" s="235"/>
      <c r="F594" s="235"/>
      <c r="G594" s="235"/>
      <c r="H594" s="235"/>
      <c r="I594" s="235"/>
      <c r="J594" s="235"/>
      <c r="K594" s="235"/>
      <c r="N594" s="235" t="s">
        <v>10</v>
      </c>
      <c r="O594" s="235"/>
      <c r="P594" s="235"/>
      <c r="Q594" s="235"/>
      <c r="R594" s="235"/>
      <c r="S594" s="235"/>
      <c r="T594" s="235"/>
      <c r="U594" s="235"/>
      <c r="V594" s="235"/>
      <c r="W594" s="235"/>
      <c r="X594" s="235"/>
    </row>
    <row r="595" ht="3.75" customHeight="1" thickBot="1"/>
    <row r="596" spans="1:24" ht="27.75" customHeight="1" thickBot="1" thickTop="1">
      <c r="A596" s="236"/>
      <c r="B596" s="237"/>
      <c r="C596" s="237"/>
      <c r="D596" s="237"/>
      <c r="E596" s="237"/>
      <c r="F596" s="237"/>
      <c r="G596" s="237"/>
      <c r="H596" s="237"/>
      <c r="I596" s="237"/>
      <c r="J596" s="237"/>
      <c r="K596" s="238"/>
      <c r="L596" s="239">
        <v>26</v>
      </c>
      <c r="M596" s="240"/>
      <c r="N596" s="236"/>
      <c r="O596" s="237"/>
      <c r="P596" s="237"/>
      <c r="Q596" s="237"/>
      <c r="R596" s="237"/>
      <c r="S596" s="237"/>
      <c r="T596" s="237"/>
      <c r="U596" s="237"/>
      <c r="V596" s="237"/>
      <c r="W596" s="237"/>
      <c r="X596" s="238"/>
    </row>
    <row r="597" ht="5.25" customHeight="1" thickTop="1"/>
    <row r="598" spans="1:24" ht="20.25" customHeight="1" thickBot="1">
      <c r="A598" s="233" t="s">
        <v>11</v>
      </c>
      <c r="B598" s="233"/>
      <c r="C598" s="233"/>
      <c r="D598" s="233"/>
      <c r="E598" s="233"/>
      <c r="F598" s="233"/>
      <c r="G598" s="233"/>
      <c r="H598" s="233"/>
      <c r="I598" s="233"/>
      <c r="J598" s="233"/>
      <c r="K598" s="233"/>
      <c r="L598" s="233"/>
      <c r="M598" s="234"/>
      <c r="N598" s="234"/>
      <c r="O598" s="234"/>
      <c r="P598" s="234"/>
      <c r="Q598" s="234"/>
      <c r="R598" s="234"/>
      <c r="S598" s="234"/>
      <c r="T598" s="234"/>
      <c r="U598" s="234"/>
      <c r="V598" s="234"/>
      <c r="W598" s="234"/>
      <c r="X598" s="234"/>
    </row>
    <row r="599" spans="1:24" ht="18">
      <c r="A599" s="248" t="str">
        <f>TEAMS!$D$1</f>
        <v>CLUB NAME</v>
      </c>
      <c r="B599" s="248"/>
      <c r="C599" s="248"/>
      <c r="D599" s="248"/>
      <c r="E599" s="248"/>
      <c r="F599" s="248"/>
      <c r="G599" s="248"/>
      <c r="H599" s="248"/>
      <c r="I599" s="248"/>
      <c r="J599" s="248"/>
      <c r="K599" s="248"/>
      <c r="L599" s="248"/>
      <c r="M599" s="248"/>
      <c r="N599" s="248"/>
      <c r="O599" s="248"/>
      <c r="P599" s="248"/>
      <c r="Q599" s="248"/>
      <c r="R599" s="248"/>
      <c r="S599" s="248"/>
      <c r="T599" s="248"/>
      <c r="U599" s="248"/>
      <c r="V599" s="248"/>
      <c r="W599" s="248"/>
      <c r="X599" s="248"/>
    </row>
    <row r="600" ht="6" customHeight="1"/>
    <row r="601" spans="1:24" ht="15.75">
      <c r="A601" s="249" t="str">
        <f>TEAMS!$D$3</f>
        <v>Tuesday Mens Mufti.</v>
      </c>
      <c r="B601" s="249"/>
      <c r="C601" s="249"/>
      <c r="D601" s="249"/>
      <c r="E601" s="249"/>
      <c r="F601" s="249"/>
      <c r="G601" s="249"/>
      <c r="H601" s="249"/>
      <c r="I601" s="249"/>
      <c r="J601" s="249"/>
      <c r="K601" s="249"/>
      <c r="L601" s="249"/>
      <c r="M601" s="249"/>
      <c r="N601" s="249"/>
      <c r="O601" s="249"/>
      <c r="P601" s="249"/>
      <c r="Q601" s="249"/>
      <c r="R601" s="249"/>
      <c r="S601" s="249"/>
      <c r="T601" s="249"/>
      <c r="U601" s="249"/>
      <c r="V601" s="249"/>
      <c r="W601" s="249"/>
      <c r="X601" s="249"/>
    </row>
    <row r="602" ht="6" customHeight="1"/>
    <row r="603" spans="3:24" ht="15.75">
      <c r="C603" s="250" t="s">
        <v>2</v>
      </c>
      <c r="D603" s="250"/>
      <c r="E603" s="250"/>
      <c r="F603" s="250"/>
      <c r="G603" s="250"/>
      <c r="H603" s="3"/>
      <c r="I603" s="250" t="s">
        <v>1</v>
      </c>
      <c r="J603" s="250"/>
      <c r="K603" s="250"/>
      <c r="L603" s="250"/>
      <c r="M603" s="250"/>
      <c r="N603" s="250"/>
      <c r="O603" s="250"/>
      <c r="P603" s="250"/>
      <c r="Q603" s="250"/>
      <c r="R603" s="250"/>
      <c r="S603" s="250"/>
      <c r="T603" s="250"/>
      <c r="U603" s="250"/>
      <c r="V603" s="250"/>
      <c r="W603" s="250"/>
      <c r="X603" s="250"/>
    </row>
    <row r="604" ht="3" customHeight="1"/>
    <row r="605" spans="3:24" ht="21" customHeight="1" thickBot="1">
      <c r="C605" s="251">
        <f>TEAMS!$O$30</f>
        <v>0</v>
      </c>
      <c r="D605" s="252"/>
      <c r="E605" s="252"/>
      <c r="F605" s="252"/>
      <c r="G605" s="253"/>
      <c r="I605" s="254">
        <f>TEAMS!$D$2</f>
        <v>40609</v>
      </c>
      <c r="J605" s="255"/>
      <c r="K605" s="255"/>
      <c r="L605" s="255"/>
      <c r="M605" s="255"/>
      <c r="N605" s="255"/>
      <c r="O605" s="255"/>
      <c r="P605" s="255"/>
      <c r="Q605" s="255"/>
      <c r="R605" s="255"/>
      <c r="S605" s="255"/>
      <c r="T605" s="255"/>
      <c r="U605" s="255"/>
      <c r="V605" s="255"/>
      <c r="W605" s="255"/>
      <c r="X605" s="256"/>
    </row>
    <row r="606" ht="13.5" thickTop="1"/>
    <row r="607" spans="1:24" ht="20.25" customHeight="1" thickBot="1">
      <c r="A607" s="241">
        <f>TEAMS!$P$31</f>
        <v>0</v>
      </c>
      <c r="B607" s="242"/>
      <c r="C607" s="242"/>
      <c r="D607" s="242"/>
      <c r="E607" s="242"/>
      <c r="F607" s="242"/>
      <c r="G607" s="242"/>
      <c r="H607" s="242"/>
      <c r="I607" s="242"/>
      <c r="J607" s="242"/>
      <c r="K607" s="243"/>
      <c r="L607" s="244" t="s">
        <v>3</v>
      </c>
      <c r="M607" s="247"/>
      <c r="N607" s="241">
        <f>TEAMS!$N$31</f>
        <v>0</v>
      </c>
      <c r="O607" s="242"/>
      <c r="P607" s="242"/>
      <c r="Q607" s="242"/>
      <c r="R607" s="242"/>
      <c r="S607" s="242"/>
      <c r="T607" s="242"/>
      <c r="U607" s="242"/>
      <c r="V607" s="242"/>
      <c r="W607" s="242"/>
      <c r="X607" s="243"/>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41">
        <f>TEAMS!$P$32</f>
        <v>0</v>
      </c>
      <c r="B609" s="242"/>
      <c r="C609" s="242"/>
      <c r="D609" s="242"/>
      <c r="E609" s="242"/>
      <c r="F609" s="242"/>
      <c r="G609" s="242"/>
      <c r="H609" s="242"/>
      <c r="I609" s="242"/>
      <c r="J609" s="242"/>
      <c r="K609" s="243"/>
      <c r="L609" s="244" t="s">
        <v>4</v>
      </c>
      <c r="M609" s="247"/>
      <c r="N609" s="241">
        <f>TEAMS!$N$32</f>
        <v>0</v>
      </c>
      <c r="O609" s="242"/>
      <c r="P609" s="242"/>
      <c r="Q609" s="242"/>
      <c r="R609" s="242"/>
      <c r="S609" s="242"/>
      <c r="T609" s="242"/>
      <c r="U609" s="242"/>
      <c r="V609" s="242"/>
      <c r="W609" s="242"/>
      <c r="X609" s="243"/>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41">
        <f>TEAMS!$P$33</f>
        <v>0</v>
      </c>
      <c r="B611" s="242"/>
      <c r="C611" s="242"/>
      <c r="D611" s="242"/>
      <c r="E611" s="242"/>
      <c r="F611" s="242"/>
      <c r="G611" s="242"/>
      <c r="H611" s="242"/>
      <c r="I611" s="242"/>
      <c r="J611" s="242"/>
      <c r="K611" s="243"/>
      <c r="L611" s="244" t="s">
        <v>5</v>
      </c>
      <c r="M611" s="247"/>
      <c r="N611" s="241">
        <f>TEAMS!$N$33</f>
        <v>0</v>
      </c>
      <c r="O611" s="242"/>
      <c r="P611" s="242"/>
      <c r="Q611" s="242"/>
      <c r="R611" s="242"/>
      <c r="S611" s="242"/>
      <c r="T611" s="242"/>
      <c r="U611" s="242"/>
      <c r="V611" s="242"/>
      <c r="W611" s="242"/>
      <c r="X611" s="243"/>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41">
        <f>TEAMS!$P$34</f>
        <v>0</v>
      </c>
      <c r="B613" s="242"/>
      <c r="C613" s="242"/>
      <c r="D613" s="242"/>
      <c r="E613" s="242"/>
      <c r="F613" s="242"/>
      <c r="G613" s="242"/>
      <c r="H613" s="242"/>
      <c r="I613" s="242"/>
      <c r="J613" s="242"/>
      <c r="K613" s="243"/>
      <c r="L613" s="244" t="s">
        <v>6</v>
      </c>
      <c r="M613" s="245"/>
      <c r="N613" s="241">
        <f>TEAMS!$N$34</f>
        <v>0</v>
      </c>
      <c r="O613" s="242"/>
      <c r="P613" s="242"/>
      <c r="Q613" s="242"/>
      <c r="R613" s="242"/>
      <c r="S613" s="242"/>
      <c r="T613" s="242"/>
      <c r="U613" s="242"/>
      <c r="V613" s="242"/>
      <c r="W613" s="242"/>
      <c r="X613" s="243"/>
    </row>
    <row r="614" ht="5.25" customHeight="1" thickTop="1"/>
    <row r="615" spans="1:22" ht="15.75" customHeight="1" thickBot="1">
      <c r="A615" s="23">
        <v>2</v>
      </c>
      <c r="C615" s="246" t="s">
        <v>9</v>
      </c>
      <c r="D615" s="246"/>
      <c r="E615" s="246"/>
      <c r="F615" s="246"/>
      <c r="G615" s="246"/>
      <c r="H615" s="246"/>
      <c r="I615" s="246"/>
      <c r="P615" s="246" t="s">
        <v>9</v>
      </c>
      <c r="Q615" s="246"/>
      <c r="R615" s="246"/>
      <c r="S615" s="246"/>
      <c r="T615" s="246"/>
      <c r="U615" s="246"/>
      <c r="V615" s="246"/>
    </row>
    <row r="616" spans="3:22" ht="30" customHeight="1" thickBot="1" thickTop="1">
      <c r="C616" s="236"/>
      <c r="D616" s="237"/>
      <c r="E616" s="237"/>
      <c r="F616" s="237"/>
      <c r="G616" s="237"/>
      <c r="H616" s="237"/>
      <c r="I616" s="238"/>
      <c r="P616" s="236"/>
      <c r="Q616" s="237"/>
      <c r="R616" s="237"/>
      <c r="S616" s="237"/>
      <c r="T616" s="237"/>
      <c r="U616" s="237"/>
      <c r="V616" s="238"/>
    </row>
    <row r="617" spans="1:24" ht="18.75" customHeight="1" thickTop="1">
      <c r="A617" s="235" t="s">
        <v>10</v>
      </c>
      <c r="B617" s="235"/>
      <c r="C617" s="235"/>
      <c r="D617" s="235"/>
      <c r="E617" s="235"/>
      <c r="F617" s="235"/>
      <c r="G617" s="235"/>
      <c r="H617" s="235"/>
      <c r="I617" s="235"/>
      <c r="J617" s="235"/>
      <c r="K617" s="235"/>
      <c r="N617" s="235" t="s">
        <v>10</v>
      </c>
      <c r="O617" s="235"/>
      <c r="P617" s="235"/>
      <c r="Q617" s="235"/>
      <c r="R617" s="235"/>
      <c r="S617" s="235"/>
      <c r="T617" s="235"/>
      <c r="U617" s="235"/>
      <c r="V617" s="235"/>
      <c r="W617" s="235"/>
      <c r="X617" s="235"/>
    </row>
    <row r="618" ht="3.75" customHeight="1" thickBot="1"/>
    <row r="619" spans="1:24" ht="27.75" customHeight="1" thickBot="1" thickTop="1">
      <c r="A619" s="236"/>
      <c r="B619" s="237"/>
      <c r="C619" s="237"/>
      <c r="D619" s="237"/>
      <c r="E619" s="237"/>
      <c r="F619" s="237"/>
      <c r="G619" s="237"/>
      <c r="H619" s="237"/>
      <c r="I619" s="237"/>
      <c r="J619" s="237"/>
      <c r="K619" s="238"/>
      <c r="L619" s="239">
        <v>27</v>
      </c>
      <c r="M619" s="240"/>
      <c r="N619" s="236"/>
      <c r="O619" s="237"/>
      <c r="P619" s="237"/>
      <c r="Q619" s="237"/>
      <c r="R619" s="237"/>
      <c r="S619" s="237"/>
      <c r="T619" s="237"/>
      <c r="U619" s="237"/>
      <c r="V619" s="237"/>
      <c r="W619" s="237"/>
      <c r="X619" s="238"/>
    </row>
    <row r="620" ht="5.25" customHeight="1" thickTop="1"/>
    <row r="621" spans="1:24" ht="20.25" customHeight="1" thickBot="1">
      <c r="A621" s="233" t="s">
        <v>11</v>
      </c>
      <c r="B621" s="233"/>
      <c r="C621" s="233"/>
      <c r="D621" s="233"/>
      <c r="E621" s="233"/>
      <c r="F621" s="233"/>
      <c r="G621" s="233"/>
      <c r="H621" s="233"/>
      <c r="I621" s="233"/>
      <c r="J621" s="233"/>
      <c r="K621" s="233"/>
      <c r="L621" s="233"/>
      <c r="M621" s="234"/>
      <c r="N621" s="234"/>
      <c r="O621" s="234"/>
      <c r="P621" s="234"/>
      <c r="Q621" s="234"/>
      <c r="R621" s="234"/>
      <c r="S621" s="234"/>
      <c r="T621" s="234"/>
      <c r="U621" s="234"/>
      <c r="V621" s="234"/>
      <c r="W621" s="234"/>
      <c r="X621" s="234"/>
    </row>
    <row r="622" spans="1:24" ht="18">
      <c r="A622" s="248" t="str">
        <f>TEAMS!$D$1</f>
        <v>CLUB NAME</v>
      </c>
      <c r="B622" s="248"/>
      <c r="C622" s="248"/>
      <c r="D622" s="248"/>
      <c r="E622" s="248"/>
      <c r="F622" s="248"/>
      <c r="G622" s="248"/>
      <c r="H622" s="248"/>
      <c r="I622" s="248"/>
      <c r="J622" s="248"/>
      <c r="K622" s="248"/>
      <c r="L622" s="248"/>
      <c r="M622" s="248"/>
      <c r="N622" s="248"/>
      <c r="O622" s="248"/>
      <c r="P622" s="248"/>
      <c r="Q622" s="248"/>
      <c r="R622" s="248"/>
      <c r="S622" s="248"/>
      <c r="T622" s="248"/>
      <c r="U622" s="248"/>
      <c r="V622" s="248"/>
      <c r="W622" s="248"/>
      <c r="X622" s="248"/>
    </row>
    <row r="623" ht="6" customHeight="1"/>
    <row r="624" spans="1:24" ht="15.75">
      <c r="A624" s="249" t="str">
        <f>TEAMS!$D$3</f>
        <v>Tuesday Mens Mufti.</v>
      </c>
      <c r="B624" s="249"/>
      <c r="C624" s="249"/>
      <c r="D624" s="249"/>
      <c r="E624" s="249"/>
      <c r="F624" s="249"/>
      <c r="G624" s="249"/>
      <c r="H624" s="249"/>
      <c r="I624" s="249"/>
      <c r="J624" s="249"/>
      <c r="K624" s="249"/>
      <c r="L624" s="249"/>
      <c r="M624" s="249"/>
      <c r="N624" s="249"/>
      <c r="O624" s="249"/>
      <c r="P624" s="249"/>
      <c r="Q624" s="249"/>
      <c r="R624" s="249"/>
      <c r="S624" s="249"/>
      <c r="T624" s="249"/>
      <c r="U624" s="249"/>
      <c r="V624" s="249"/>
      <c r="W624" s="249"/>
      <c r="X624" s="249"/>
    </row>
    <row r="625" ht="6" customHeight="1"/>
    <row r="626" spans="3:24" ht="15.75">
      <c r="C626" s="250" t="s">
        <v>2</v>
      </c>
      <c r="D626" s="250"/>
      <c r="E626" s="250"/>
      <c r="F626" s="250"/>
      <c r="G626" s="250"/>
      <c r="H626" s="3"/>
      <c r="I626" s="250" t="s">
        <v>1</v>
      </c>
      <c r="J626" s="250"/>
      <c r="K626" s="250"/>
      <c r="L626" s="250"/>
      <c r="M626" s="250"/>
      <c r="N626" s="250"/>
      <c r="O626" s="250"/>
      <c r="P626" s="250"/>
      <c r="Q626" s="250"/>
      <c r="R626" s="250"/>
      <c r="S626" s="250"/>
      <c r="T626" s="250"/>
      <c r="U626" s="250"/>
      <c r="V626" s="250"/>
      <c r="W626" s="250"/>
      <c r="X626" s="250"/>
    </row>
    <row r="627" ht="3" customHeight="1"/>
    <row r="628" spans="3:24" ht="21" customHeight="1" thickBot="1">
      <c r="C628" s="251">
        <f>TEAMS!$O$35</f>
        <v>0</v>
      </c>
      <c r="D628" s="252"/>
      <c r="E628" s="252"/>
      <c r="F628" s="252"/>
      <c r="G628" s="253"/>
      <c r="I628" s="254">
        <f>TEAMS!$D$2</f>
        <v>40609</v>
      </c>
      <c r="J628" s="255"/>
      <c r="K628" s="255"/>
      <c r="L628" s="255"/>
      <c r="M628" s="255"/>
      <c r="N628" s="255"/>
      <c r="O628" s="255"/>
      <c r="P628" s="255"/>
      <c r="Q628" s="255"/>
      <c r="R628" s="255"/>
      <c r="S628" s="255"/>
      <c r="T628" s="255"/>
      <c r="U628" s="255"/>
      <c r="V628" s="255"/>
      <c r="W628" s="255"/>
      <c r="X628" s="256"/>
    </row>
    <row r="629" ht="13.5" thickTop="1"/>
    <row r="630" spans="1:24" ht="20.25" customHeight="1" thickBot="1">
      <c r="A630" s="241">
        <f>TEAMS!$P$36</f>
        <v>0</v>
      </c>
      <c r="B630" s="242"/>
      <c r="C630" s="242"/>
      <c r="D630" s="242"/>
      <c r="E630" s="242"/>
      <c r="F630" s="242"/>
      <c r="G630" s="242"/>
      <c r="H630" s="242"/>
      <c r="I630" s="242"/>
      <c r="J630" s="242"/>
      <c r="K630" s="243"/>
      <c r="L630" s="244" t="s">
        <v>3</v>
      </c>
      <c r="M630" s="247"/>
      <c r="N630" s="241">
        <f>TEAMS!$N$36</f>
        <v>0</v>
      </c>
      <c r="O630" s="242"/>
      <c r="P630" s="242"/>
      <c r="Q630" s="242"/>
      <c r="R630" s="242"/>
      <c r="S630" s="242"/>
      <c r="T630" s="242"/>
      <c r="U630" s="242"/>
      <c r="V630" s="242"/>
      <c r="W630" s="242"/>
      <c r="X630" s="243"/>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41">
        <f>TEAMS!$P$37</f>
        <v>0</v>
      </c>
      <c r="B632" s="242"/>
      <c r="C632" s="242"/>
      <c r="D632" s="242"/>
      <c r="E632" s="242"/>
      <c r="F632" s="242"/>
      <c r="G632" s="242"/>
      <c r="H632" s="242"/>
      <c r="I632" s="242"/>
      <c r="J632" s="242"/>
      <c r="K632" s="243"/>
      <c r="L632" s="244" t="s">
        <v>4</v>
      </c>
      <c r="M632" s="247"/>
      <c r="N632" s="241">
        <f>TEAMS!$N$37</f>
        <v>0</v>
      </c>
      <c r="O632" s="242"/>
      <c r="P632" s="242"/>
      <c r="Q632" s="242"/>
      <c r="R632" s="242"/>
      <c r="S632" s="242"/>
      <c r="T632" s="242"/>
      <c r="U632" s="242"/>
      <c r="V632" s="242"/>
      <c r="W632" s="242"/>
      <c r="X632" s="243"/>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41">
        <f>TEAMS!$P$38</f>
        <v>0</v>
      </c>
      <c r="B634" s="242"/>
      <c r="C634" s="242"/>
      <c r="D634" s="242"/>
      <c r="E634" s="242"/>
      <c r="F634" s="242"/>
      <c r="G634" s="242"/>
      <c r="H634" s="242"/>
      <c r="I634" s="242"/>
      <c r="J634" s="242"/>
      <c r="K634" s="243"/>
      <c r="L634" s="244" t="s">
        <v>5</v>
      </c>
      <c r="M634" s="247"/>
      <c r="N634" s="241">
        <f>TEAMS!$N$38</f>
        <v>0</v>
      </c>
      <c r="O634" s="242"/>
      <c r="P634" s="242"/>
      <c r="Q634" s="242"/>
      <c r="R634" s="242"/>
      <c r="S634" s="242"/>
      <c r="T634" s="242"/>
      <c r="U634" s="242"/>
      <c r="V634" s="242"/>
      <c r="W634" s="242"/>
      <c r="X634" s="243"/>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41">
        <f>TEAMS!$P$39</f>
        <v>0</v>
      </c>
      <c r="B636" s="242"/>
      <c r="C636" s="242"/>
      <c r="D636" s="242"/>
      <c r="E636" s="242"/>
      <c r="F636" s="242"/>
      <c r="G636" s="242"/>
      <c r="H636" s="242"/>
      <c r="I636" s="242"/>
      <c r="J636" s="242"/>
      <c r="K636" s="243"/>
      <c r="L636" s="244" t="s">
        <v>6</v>
      </c>
      <c r="M636" s="247"/>
      <c r="N636" s="241">
        <f>TEAMS!$N$39</f>
        <v>0</v>
      </c>
      <c r="O636" s="242"/>
      <c r="P636" s="242"/>
      <c r="Q636" s="242"/>
      <c r="R636" s="242"/>
      <c r="S636" s="242"/>
      <c r="T636" s="242"/>
      <c r="U636" s="242"/>
      <c r="V636" s="242"/>
      <c r="W636" s="242"/>
      <c r="X636" s="243"/>
    </row>
    <row r="637" ht="5.25" customHeight="1" thickTop="1"/>
    <row r="638" spans="1:22" ht="15.75" customHeight="1" thickBot="1">
      <c r="A638" s="23">
        <v>2</v>
      </c>
      <c r="C638" s="246" t="s">
        <v>9</v>
      </c>
      <c r="D638" s="246"/>
      <c r="E638" s="246"/>
      <c r="F638" s="246"/>
      <c r="G638" s="246"/>
      <c r="H638" s="246"/>
      <c r="I638" s="246"/>
      <c r="P638" s="246" t="s">
        <v>9</v>
      </c>
      <c r="Q638" s="246"/>
      <c r="R638" s="246"/>
      <c r="S638" s="246"/>
      <c r="T638" s="246"/>
      <c r="U638" s="246"/>
      <c r="V638" s="246"/>
    </row>
    <row r="639" spans="3:22" ht="30" customHeight="1" thickBot="1" thickTop="1">
      <c r="C639" s="236"/>
      <c r="D639" s="237"/>
      <c r="E639" s="237"/>
      <c r="F639" s="237"/>
      <c r="G639" s="237"/>
      <c r="H639" s="237"/>
      <c r="I639" s="238"/>
      <c r="P639" s="236"/>
      <c r="Q639" s="237"/>
      <c r="R639" s="237"/>
      <c r="S639" s="237"/>
      <c r="T639" s="237"/>
      <c r="U639" s="237"/>
      <c r="V639" s="238"/>
    </row>
    <row r="640" spans="1:24" ht="18.75" customHeight="1" thickTop="1">
      <c r="A640" s="235" t="s">
        <v>10</v>
      </c>
      <c r="B640" s="235"/>
      <c r="C640" s="235"/>
      <c r="D640" s="235"/>
      <c r="E640" s="235"/>
      <c r="F640" s="235"/>
      <c r="G640" s="235"/>
      <c r="H640" s="235"/>
      <c r="I640" s="235"/>
      <c r="J640" s="235"/>
      <c r="K640" s="235"/>
      <c r="N640" s="235" t="s">
        <v>10</v>
      </c>
      <c r="O640" s="235"/>
      <c r="P640" s="235"/>
      <c r="Q640" s="235"/>
      <c r="R640" s="235"/>
      <c r="S640" s="235"/>
      <c r="T640" s="235"/>
      <c r="U640" s="235"/>
      <c r="V640" s="235"/>
      <c r="W640" s="235"/>
      <c r="X640" s="235"/>
    </row>
    <row r="641" ht="3.75" customHeight="1" thickBot="1"/>
    <row r="642" spans="1:24" ht="27.75" customHeight="1" thickBot="1" thickTop="1">
      <c r="A642" s="236"/>
      <c r="B642" s="237"/>
      <c r="C642" s="237"/>
      <c r="D642" s="237"/>
      <c r="E642" s="237"/>
      <c r="F642" s="237"/>
      <c r="G642" s="237"/>
      <c r="H642" s="237"/>
      <c r="I642" s="237"/>
      <c r="J642" s="237"/>
      <c r="K642" s="238"/>
      <c r="L642" s="239">
        <v>28</v>
      </c>
      <c r="M642" s="240"/>
      <c r="N642" s="236"/>
      <c r="O642" s="237"/>
      <c r="P642" s="237"/>
      <c r="Q642" s="237"/>
      <c r="R642" s="237"/>
      <c r="S642" s="237"/>
      <c r="T642" s="237"/>
      <c r="U642" s="237"/>
      <c r="V642" s="237"/>
      <c r="W642" s="237"/>
      <c r="X642" s="238"/>
    </row>
    <row r="643" ht="5.25" customHeight="1" thickTop="1"/>
    <row r="644" spans="1:24" ht="20.25" customHeight="1" thickBot="1">
      <c r="A644" s="233" t="s">
        <v>11</v>
      </c>
      <c r="B644" s="233"/>
      <c r="C644" s="233"/>
      <c r="D644" s="233"/>
      <c r="E644" s="233"/>
      <c r="F644" s="233"/>
      <c r="G644" s="233"/>
      <c r="H644" s="233"/>
      <c r="I644" s="233"/>
      <c r="J644" s="233"/>
      <c r="K644" s="233"/>
      <c r="L644" s="233"/>
      <c r="M644" s="234"/>
      <c r="N644" s="234"/>
      <c r="O644" s="234"/>
      <c r="P644" s="234"/>
      <c r="Q644" s="234"/>
      <c r="R644" s="234"/>
      <c r="S644" s="234"/>
      <c r="T644" s="234"/>
      <c r="U644" s="234"/>
      <c r="V644" s="234"/>
      <c r="W644" s="234"/>
      <c r="X644" s="234"/>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58" t="s">
        <v>2</v>
      </c>
      <c r="B1" s="258"/>
      <c r="C1" s="22">
        <f>CARDS!$C$7</f>
        <v>0</v>
      </c>
      <c r="D1" s="20"/>
      <c r="E1" s="21" t="s">
        <v>16</v>
      </c>
      <c r="F1" s="259">
        <f>CARDS!$A$15</f>
        <v>0</v>
      </c>
      <c r="G1" s="259"/>
      <c r="H1" s="259"/>
      <c r="I1" s="259"/>
      <c r="J1" s="260"/>
    </row>
    <row r="2" ht="12.75" customHeight="1" thickBot="1" thickTop="1">
      <c r="A2" s="25">
        <v>1</v>
      </c>
    </row>
    <row r="3" spans="1:10" ht="27" customHeight="1">
      <c r="A3" s="13"/>
      <c r="B3" s="261">
        <f>CARDS!$A$15</f>
        <v>0</v>
      </c>
      <c r="C3" s="262"/>
      <c r="D3" s="261">
        <f>CARDS!$N$15</f>
        <v>0</v>
      </c>
      <c r="E3" s="262"/>
      <c r="F3" s="18"/>
      <c r="G3" s="261">
        <f>CARDS!$A$15</f>
        <v>0</v>
      </c>
      <c r="H3" s="262"/>
      <c r="I3" s="261">
        <f>CARDS!$N$15</f>
        <v>0</v>
      </c>
      <c r="J3" s="262"/>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58" t="s">
        <v>2</v>
      </c>
      <c r="B18" s="258"/>
      <c r="C18" s="22">
        <f>CARDS!$C$30</f>
        <v>0</v>
      </c>
      <c r="D18" s="20"/>
      <c r="E18" s="21" t="s">
        <v>16</v>
      </c>
      <c r="F18" s="259">
        <f>CARDS!$A$38</f>
        <v>0</v>
      </c>
      <c r="G18" s="259"/>
      <c r="H18" s="259"/>
      <c r="I18" s="259"/>
      <c r="J18" s="260"/>
    </row>
    <row r="19" ht="12.75" customHeight="1" thickBot="1" thickTop="1">
      <c r="A19" s="25">
        <v>1</v>
      </c>
    </row>
    <row r="20" spans="1:10" ht="27" customHeight="1">
      <c r="A20" s="13"/>
      <c r="B20" s="261">
        <f>CARDS!$A$38</f>
        <v>0</v>
      </c>
      <c r="C20" s="262"/>
      <c r="D20" s="261">
        <f>CARDS!$N$38</f>
        <v>0</v>
      </c>
      <c r="E20" s="262"/>
      <c r="F20" s="18"/>
      <c r="G20" s="261">
        <f>CARDS!$A$38</f>
        <v>0</v>
      </c>
      <c r="H20" s="262"/>
      <c r="I20" s="261">
        <f>CARDS!$N$38</f>
        <v>0</v>
      </c>
      <c r="J20" s="262"/>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58" t="s">
        <v>2</v>
      </c>
      <c r="B35" s="258"/>
      <c r="C35" s="22">
        <f>CARDS!$C$53</f>
        <v>0</v>
      </c>
      <c r="D35" s="20"/>
      <c r="E35" s="21" t="s">
        <v>16</v>
      </c>
      <c r="F35" s="259">
        <f>CARDS!$A$61</f>
        <v>0</v>
      </c>
      <c r="G35" s="259"/>
      <c r="H35" s="259"/>
      <c r="I35" s="259"/>
      <c r="J35" s="260"/>
    </row>
    <row r="36" ht="12.75" customHeight="1" thickBot="1" thickTop="1">
      <c r="A36" s="25">
        <v>1</v>
      </c>
    </row>
    <row r="37" spans="1:10" ht="27" customHeight="1">
      <c r="A37" s="13"/>
      <c r="B37" s="261">
        <f>CARDS!$A$61</f>
        <v>0</v>
      </c>
      <c r="C37" s="262"/>
      <c r="D37" s="261">
        <f>CARDS!$N$61</f>
        <v>0</v>
      </c>
      <c r="E37" s="262"/>
      <c r="F37" s="18"/>
      <c r="G37" s="261">
        <f>CARDS!$A$61</f>
        <v>0</v>
      </c>
      <c r="H37" s="262"/>
      <c r="I37" s="261">
        <f>CARDS!$N$61</f>
        <v>0</v>
      </c>
      <c r="J37" s="262"/>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58" t="s">
        <v>2</v>
      </c>
      <c r="B52" s="258"/>
      <c r="C52" s="22">
        <f>CARDS!$C$76</f>
        <v>0</v>
      </c>
      <c r="D52" s="20"/>
      <c r="E52" s="21" t="s">
        <v>16</v>
      </c>
      <c r="F52" s="259">
        <f>CARDS!$A$84</f>
        <v>0</v>
      </c>
      <c r="G52" s="259"/>
      <c r="H52" s="259"/>
      <c r="I52" s="259"/>
      <c r="J52" s="260"/>
    </row>
    <row r="53" ht="12.75" customHeight="1" thickBot="1" thickTop="1">
      <c r="A53" s="25">
        <v>1</v>
      </c>
    </row>
    <row r="54" spans="1:10" ht="27" customHeight="1">
      <c r="A54" s="13"/>
      <c r="B54" s="261">
        <f>CARDS!$A$84</f>
        <v>0</v>
      </c>
      <c r="C54" s="262"/>
      <c r="D54" s="261">
        <f>CARDS!$N$84</f>
        <v>0</v>
      </c>
      <c r="E54" s="262"/>
      <c r="F54" s="18"/>
      <c r="G54" s="261">
        <f>CARDS!$A$84</f>
        <v>0</v>
      </c>
      <c r="H54" s="262"/>
      <c r="I54" s="261">
        <f>CARDS!$N$84</f>
        <v>0</v>
      </c>
      <c r="J54" s="262"/>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58" t="s">
        <v>2</v>
      </c>
      <c r="B69" s="258"/>
      <c r="C69" s="22">
        <f>CARDS!$C$99</f>
        <v>0</v>
      </c>
      <c r="D69" s="20"/>
      <c r="E69" s="21" t="s">
        <v>16</v>
      </c>
      <c r="F69" s="259">
        <f>CARDS!$A$107</f>
        <v>0</v>
      </c>
      <c r="G69" s="259"/>
      <c r="H69" s="259"/>
      <c r="I69" s="259"/>
      <c r="J69" s="260"/>
    </row>
    <row r="70" ht="12.75" customHeight="1" thickBot="1" thickTop="1">
      <c r="A70" s="25">
        <v>1</v>
      </c>
    </row>
    <row r="71" spans="1:10" ht="27" customHeight="1">
      <c r="A71" s="13"/>
      <c r="B71" s="261">
        <f>CARDS!$A$107</f>
        <v>0</v>
      </c>
      <c r="C71" s="262"/>
      <c r="D71" s="261">
        <f>CARDS!$N$107</f>
        <v>0</v>
      </c>
      <c r="E71" s="262"/>
      <c r="F71" s="18"/>
      <c r="G71" s="261">
        <f>CARDS!$A$107</f>
        <v>0</v>
      </c>
      <c r="H71" s="262"/>
      <c r="I71" s="261">
        <f>CARDS!$N$107</f>
        <v>0</v>
      </c>
      <c r="J71" s="262"/>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58" t="s">
        <v>2</v>
      </c>
      <c r="B86" s="258"/>
      <c r="C86" s="22">
        <f>CARDS!$C$122</f>
        <v>0</v>
      </c>
      <c r="D86" s="20"/>
      <c r="E86" s="21" t="s">
        <v>16</v>
      </c>
      <c r="F86" s="259">
        <f>CARDS!$A$130</f>
        <v>0</v>
      </c>
      <c r="G86" s="259"/>
      <c r="H86" s="259"/>
      <c r="I86" s="259"/>
      <c r="J86" s="260"/>
    </row>
    <row r="87" ht="12.75" customHeight="1" thickBot="1" thickTop="1">
      <c r="A87" s="25">
        <v>1</v>
      </c>
    </row>
    <row r="88" spans="1:10" ht="27" customHeight="1">
      <c r="A88" s="13"/>
      <c r="B88" s="261">
        <f>CARDS!$A$130</f>
        <v>0</v>
      </c>
      <c r="C88" s="262"/>
      <c r="D88" s="261">
        <f>CARDS!$N$130</f>
        <v>0</v>
      </c>
      <c r="E88" s="262"/>
      <c r="F88" s="18"/>
      <c r="G88" s="261">
        <f>CARDS!$A$130</f>
        <v>0</v>
      </c>
      <c r="H88" s="262"/>
      <c r="I88" s="261">
        <f>CARDS!$N$130</f>
        <v>0</v>
      </c>
      <c r="J88" s="262"/>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58" t="s">
        <v>2</v>
      </c>
      <c r="B103" s="258"/>
      <c r="C103" s="22">
        <f>CARDS!$C$145</f>
        <v>0</v>
      </c>
      <c r="D103" s="20"/>
      <c r="E103" s="21" t="s">
        <v>16</v>
      </c>
      <c r="F103" s="259">
        <f>CARDS!$A$153</f>
        <v>0</v>
      </c>
      <c r="G103" s="259"/>
      <c r="H103" s="259"/>
      <c r="I103" s="259"/>
      <c r="J103" s="260"/>
    </row>
    <row r="104" ht="12.75" customHeight="1" thickBot="1" thickTop="1">
      <c r="A104" s="25">
        <v>1</v>
      </c>
    </row>
    <row r="105" spans="1:10" ht="27" customHeight="1">
      <c r="A105" s="13"/>
      <c r="B105" s="261">
        <f>CARDS!$A$153</f>
        <v>0</v>
      </c>
      <c r="C105" s="262"/>
      <c r="D105" s="261">
        <f>CARDS!$N$153</f>
        <v>0</v>
      </c>
      <c r="E105" s="262"/>
      <c r="F105" s="18"/>
      <c r="G105" s="261">
        <f>CARDS!$A$153</f>
        <v>0</v>
      </c>
      <c r="H105" s="262"/>
      <c r="I105" s="261">
        <f>CARDS!$N$153</f>
        <v>0</v>
      </c>
      <c r="J105" s="262"/>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58" t="s">
        <v>2</v>
      </c>
      <c r="B120" s="258"/>
      <c r="C120" s="22">
        <f>CARDS!$C$168</f>
        <v>0</v>
      </c>
      <c r="D120" s="20"/>
      <c r="E120" s="21" t="s">
        <v>16</v>
      </c>
      <c r="F120" s="259">
        <f>CARDS!$A$176</f>
        <v>0</v>
      </c>
      <c r="G120" s="259"/>
      <c r="H120" s="259"/>
      <c r="I120" s="259"/>
      <c r="J120" s="260"/>
    </row>
    <row r="121" ht="12.75" customHeight="1" thickBot="1" thickTop="1">
      <c r="A121" s="25">
        <v>1</v>
      </c>
    </row>
    <row r="122" spans="1:10" ht="27" customHeight="1">
      <c r="A122" s="13"/>
      <c r="B122" s="261">
        <f>CARDS!$A$176</f>
        <v>0</v>
      </c>
      <c r="C122" s="262"/>
      <c r="D122" s="261">
        <f>CARDS!$N$176</f>
        <v>0</v>
      </c>
      <c r="E122" s="262"/>
      <c r="F122" s="18"/>
      <c r="G122" s="261">
        <f>CARDS!$A$176</f>
        <v>0</v>
      </c>
      <c r="H122" s="262"/>
      <c r="I122" s="261">
        <f>CARDS!$N$176</f>
        <v>0</v>
      </c>
      <c r="J122" s="262"/>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58" t="s">
        <v>2</v>
      </c>
      <c r="B137" s="258"/>
      <c r="C137" s="22">
        <f>CARDS!$C$191</f>
        <v>0</v>
      </c>
      <c r="D137" s="20"/>
      <c r="E137" s="21" t="s">
        <v>16</v>
      </c>
      <c r="F137" s="259">
        <f>CARDS!$A$199</f>
        <v>0</v>
      </c>
      <c r="G137" s="259"/>
      <c r="H137" s="259"/>
      <c r="I137" s="259"/>
      <c r="J137" s="260"/>
    </row>
    <row r="138" ht="12.75" customHeight="1" thickBot="1" thickTop="1">
      <c r="A138" s="25">
        <v>1</v>
      </c>
    </row>
    <row r="139" spans="1:10" ht="27" customHeight="1">
      <c r="A139" s="13"/>
      <c r="B139" s="261">
        <f>CARDS!$A$199</f>
        <v>0</v>
      </c>
      <c r="C139" s="262"/>
      <c r="D139" s="261">
        <f>CARDS!$N$199</f>
        <v>0</v>
      </c>
      <c r="E139" s="262"/>
      <c r="F139" s="18"/>
      <c r="G139" s="261">
        <f>CARDS!$A$199</f>
        <v>0</v>
      </c>
      <c r="H139" s="262"/>
      <c r="I139" s="261">
        <f>CARDS!$N$199</f>
        <v>0</v>
      </c>
      <c r="J139" s="262"/>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58" t="s">
        <v>2</v>
      </c>
      <c r="B154" s="258"/>
      <c r="C154" s="22">
        <f>CARDS!$C$214</f>
        <v>0</v>
      </c>
      <c r="D154" s="20"/>
      <c r="E154" s="21" t="s">
        <v>16</v>
      </c>
      <c r="F154" s="259">
        <f>CARDS!$A$222</f>
        <v>0</v>
      </c>
      <c r="G154" s="259"/>
      <c r="H154" s="259"/>
      <c r="I154" s="259"/>
      <c r="J154" s="260"/>
    </row>
    <row r="155" ht="12.75" customHeight="1" thickBot="1" thickTop="1">
      <c r="A155" s="25">
        <v>1</v>
      </c>
    </row>
    <row r="156" spans="1:10" ht="27" customHeight="1">
      <c r="A156" s="13"/>
      <c r="B156" s="261">
        <f>CARDS!$A$222</f>
        <v>0</v>
      </c>
      <c r="C156" s="262"/>
      <c r="D156" s="261">
        <f>CARDS!$N$222</f>
        <v>0</v>
      </c>
      <c r="E156" s="262"/>
      <c r="F156" s="18"/>
      <c r="G156" s="261">
        <f>CARDS!$A$222</f>
        <v>0</v>
      </c>
      <c r="H156" s="262"/>
      <c r="I156" s="261">
        <f>CARDS!$N$222</f>
        <v>0</v>
      </c>
      <c r="J156" s="262"/>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58" t="s">
        <v>2</v>
      </c>
      <c r="B171" s="258"/>
      <c r="C171" s="22">
        <f>CARDS!$C$237</f>
        <v>0</v>
      </c>
      <c r="D171" s="20"/>
      <c r="E171" s="21" t="s">
        <v>16</v>
      </c>
      <c r="F171" s="259">
        <f>CARDS!$A$245</f>
        <v>0</v>
      </c>
      <c r="G171" s="259"/>
      <c r="H171" s="259"/>
      <c r="I171" s="259"/>
      <c r="J171" s="260"/>
    </row>
    <row r="172" ht="12.75" customHeight="1" thickBot="1" thickTop="1">
      <c r="A172" s="25">
        <v>1</v>
      </c>
    </row>
    <row r="173" spans="1:10" ht="27" customHeight="1">
      <c r="A173" s="13"/>
      <c r="B173" s="261">
        <f>CARDS!$A$245</f>
        <v>0</v>
      </c>
      <c r="C173" s="262"/>
      <c r="D173" s="261">
        <f>CARDS!$N$245</f>
        <v>0</v>
      </c>
      <c r="E173" s="262"/>
      <c r="F173" s="18"/>
      <c r="G173" s="261">
        <f>CARDS!$A$245</f>
        <v>0</v>
      </c>
      <c r="H173" s="262"/>
      <c r="I173" s="261">
        <f>CARDS!$N$245</f>
        <v>0</v>
      </c>
      <c r="J173" s="262"/>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58" t="s">
        <v>2</v>
      </c>
      <c r="B188" s="258"/>
      <c r="C188" s="22">
        <f>CARDS!$C$260</f>
        <v>0</v>
      </c>
      <c r="D188" s="20"/>
      <c r="E188" s="21" t="s">
        <v>16</v>
      </c>
      <c r="F188" s="259">
        <f>CARDS!$A$268</f>
        <v>0</v>
      </c>
      <c r="G188" s="259"/>
      <c r="H188" s="259"/>
      <c r="I188" s="259"/>
      <c r="J188" s="260"/>
    </row>
    <row r="189" ht="12.75" customHeight="1" thickBot="1" thickTop="1">
      <c r="A189" s="25">
        <v>1</v>
      </c>
    </row>
    <row r="190" spans="1:10" ht="27" customHeight="1">
      <c r="A190" s="13"/>
      <c r="B190" s="261">
        <f>CARDS!$A$268</f>
        <v>0</v>
      </c>
      <c r="C190" s="262"/>
      <c r="D190" s="261">
        <f>CARDS!$N$268</f>
        <v>0</v>
      </c>
      <c r="E190" s="262"/>
      <c r="F190" s="18"/>
      <c r="G190" s="261">
        <f>CARDS!$A$268</f>
        <v>0</v>
      </c>
      <c r="H190" s="262"/>
      <c r="I190" s="261">
        <f>CARDS!$N$268</f>
        <v>0</v>
      </c>
      <c r="J190" s="262"/>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58" t="s">
        <v>2</v>
      </c>
      <c r="B205" s="258"/>
      <c r="C205" s="22">
        <f>CARDS!$C$283</f>
        <v>0</v>
      </c>
      <c r="D205" s="20"/>
      <c r="E205" s="21" t="s">
        <v>16</v>
      </c>
      <c r="F205" s="259">
        <f>CARDS!$A$291</f>
        <v>0</v>
      </c>
      <c r="G205" s="259"/>
      <c r="H205" s="259"/>
      <c r="I205" s="259"/>
      <c r="J205" s="260"/>
    </row>
    <row r="206" ht="12.75" customHeight="1" thickBot="1" thickTop="1">
      <c r="A206" s="25">
        <v>1</v>
      </c>
    </row>
    <row r="207" spans="1:10" ht="27" customHeight="1">
      <c r="A207" s="13"/>
      <c r="B207" s="261">
        <f>CARDS!$A$291</f>
        <v>0</v>
      </c>
      <c r="C207" s="262"/>
      <c r="D207" s="261">
        <f>CARDS!$N$291</f>
        <v>0</v>
      </c>
      <c r="E207" s="262"/>
      <c r="F207" s="18"/>
      <c r="G207" s="261">
        <f>CARDS!$A$291</f>
        <v>0</v>
      </c>
      <c r="H207" s="262"/>
      <c r="I207" s="261">
        <f>CARDS!$N$291</f>
        <v>0</v>
      </c>
      <c r="J207" s="262"/>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58" t="s">
        <v>2</v>
      </c>
      <c r="B222" s="258"/>
      <c r="C222" s="22">
        <f>CARDS!$C$306</f>
        <v>0</v>
      </c>
      <c r="D222" s="20"/>
      <c r="E222" s="21" t="s">
        <v>16</v>
      </c>
      <c r="F222" s="259">
        <f>CARDS!$A$314</f>
        <v>0</v>
      </c>
      <c r="G222" s="259"/>
      <c r="H222" s="259"/>
      <c r="I222" s="259"/>
      <c r="J222" s="260"/>
    </row>
    <row r="223" ht="12.75" customHeight="1" thickBot="1" thickTop="1">
      <c r="A223" s="25">
        <v>1</v>
      </c>
    </row>
    <row r="224" spans="1:10" ht="27" customHeight="1">
      <c r="A224" s="13"/>
      <c r="B224" s="261">
        <f>CARDS!$A$314</f>
        <v>0</v>
      </c>
      <c r="C224" s="262"/>
      <c r="D224" s="261">
        <f>CARDS!$N$314</f>
        <v>0</v>
      </c>
      <c r="E224" s="262"/>
      <c r="F224" s="18"/>
      <c r="G224" s="261">
        <f>CARDS!$A$314</f>
        <v>0</v>
      </c>
      <c r="H224" s="262"/>
      <c r="I224" s="261">
        <f>CARDS!$N$314</f>
        <v>0</v>
      </c>
      <c r="J224" s="262"/>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58" t="s">
        <v>2</v>
      </c>
      <c r="B239" s="258"/>
      <c r="C239" s="22">
        <f>CARDS!$C$329</f>
        <v>0</v>
      </c>
      <c r="D239" s="20"/>
      <c r="E239" s="21" t="s">
        <v>16</v>
      </c>
      <c r="F239" s="259">
        <f>CARDS!$A$337</f>
        <v>0</v>
      </c>
      <c r="G239" s="259"/>
      <c r="H239" s="259"/>
      <c r="I239" s="259"/>
      <c r="J239" s="260"/>
    </row>
    <row r="240" ht="12.75" customHeight="1" thickBot="1" thickTop="1">
      <c r="A240" s="25">
        <v>1</v>
      </c>
    </row>
    <row r="241" spans="1:10" ht="27" customHeight="1">
      <c r="A241" s="13"/>
      <c r="B241" s="261">
        <f>CARDS!$A$337</f>
        <v>0</v>
      </c>
      <c r="C241" s="262"/>
      <c r="D241" s="261">
        <f>CARDS!$N$337</f>
        <v>0</v>
      </c>
      <c r="E241" s="262"/>
      <c r="F241" s="18"/>
      <c r="G241" s="261">
        <f>CARDS!$A$337</f>
        <v>0</v>
      </c>
      <c r="H241" s="262"/>
      <c r="I241" s="261">
        <f>CARDS!$N$337</f>
        <v>0</v>
      </c>
      <c r="J241" s="262"/>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58" t="s">
        <v>2</v>
      </c>
      <c r="B256" s="258"/>
      <c r="C256" s="22">
        <f>CARDS!$C$352</f>
        <v>0</v>
      </c>
      <c r="D256" s="20"/>
      <c r="E256" s="21" t="s">
        <v>16</v>
      </c>
      <c r="F256" s="259">
        <f>CARDS!$A$360</f>
        <v>0</v>
      </c>
      <c r="G256" s="259"/>
      <c r="H256" s="259"/>
      <c r="I256" s="259"/>
      <c r="J256" s="260"/>
    </row>
    <row r="257" ht="12.75" customHeight="1" thickBot="1" thickTop="1">
      <c r="A257" s="25">
        <v>1</v>
      </c>
    </row>
    <row r="258" spans="1:10" ht="27" customHeight="1">
      <c r="A258" s="13"/>
      <c r="B258" s="261">
        <f>CARDS!$A$360</f>
        <v>0</v>
      </c>
      <c r="C258" s="262"/>
      <c r="D258" s="261">
        <f>CARDS!$N$360</f>
        <v>0</v>
      </c>
      <c r="E258" s="262"/>
      <c r="F258" s="18"/>
      <c r="G258" s="261">
        <f>CARDS!$A$360</f>
        <v>0</v>
      </c>
      <c r="H258" s="262"/>
      <c r="I258" s="261">
        <f>CARDS!$N$360</f>
        <v>0</v>
      </c>
      <c r="J258" s="262"/>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63" t="s">
        <v>2</v>
      </c>
      <c r="B273" s="263"/>
      <c r="C273" s="22">
        <f>CARDS!$C$375</f>
        <v>0</v>
      </c>
      <c r="D273" s="20"/>
      <c r="E273" s="21" t="s">
        <v>16</v>
      </c>
      <c r="F273" s="259">
        <f>CARDS!$A$383</f>
        <v>0</v>
      </c>
      <c r="G273" s="259"/>
      <c r="H273" s="259"/>
      <c r="I273" s="259"/>
      <c r="J273" s="260"/>
    </row>
    <row r="274" ht="12.75" customHeight="1" thickBot="1" thickTop="1">
      <c r="A274" s="25">
        <v>1</v>
      </c>
    </row>
    <row r="275" spans="1:10" ht="27" customHeight="1">
      <c r="A275" s="13"/>
      <c r="B275" s="261">
        <f>CARDS!$A$383</f>
        <v>0</v>
      </c>
      <c r="C275" s="262"/>
      <c r="D275" s="261">
        <f>CARDS!$N$383</f>
        <v>0</v>
      </c>
      <c r="E275" s="262"/>
      <c r="F275" s="18"/>
      <c r="G275" s="261">
        <f>CARDS!$A$383</f>
        <v>0</v>
      </c>
      <c r="H275" s="262"/>
      <c r="I275" s="261">
        <f>CARDS!$N$383</f>
        <v>0</v>
      </c>
      <c r="J275" s="262"/>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63" t="s">
        <v>2</v>
      </c>
      <c r="B290" s="263"/>
      <c r="C290" s="22">
        <f>CARDS!$C$398</f>
        <v>0</v>
      </c>
      <c r="D290" s="20"/>
      <c r="E290" s="21" t="s">
        <v>16</v>
      </c>
      <c r="F290" s="259">
        <f>CARDS!$A$406</f>
        <v>0</v>
      </c>
      <c r="G290" s="259"/>
      <c r="H290" s="259"/>
      <c r="I290" s="259"/>
      <c r="J290" s="260"/>
    </row>
    <row r="291" ht="12.75" customHeight="1" thickBot="1" thickTop="1">
      <c r="A291" s="25">
        <v>1</v>
      </c>
    </row>
    <row r="292" spans="1:10" ht="27" customHeight="1">
      <c r="A292" s="13"/>
      <c r="B292" s="261">
        <f>CARDS!$A$406</f>
        <v>0</v>
      </c>
      <c r="C292" s="262"/>
      <c r="D292" s="261">
        <f>CARDS!$N$406</f>
        <v>0</v>
      </c>
      <c r="E292" s="262"/>
      <c r="F292" s="18"/>
      <c r="G292" s="261">
        <f>CARDS!$A$406</f>
        <v>0</v>
      </c>
      <c r="H292" s="262"/>
      <c r="I292" s="261">
        <f>CARDS!$N$406</f>
        <v>0</v>
      </c>
      <c r="J292" s="262"/>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63" t="s">
        <v>2</v>
      </c>
      <c r="B307" s="263"/>
      <c r="C307" s="22">
        <f>CARDS!$C$421</f>
        <v>0</v>
      </c>
      <c r="D307" s="20"/>
      <c r="E307" s="21" t="s">
        <v>16</v>
      </c>
      <c r="F307" s="259">
        <f>CARDS!$A$429</f>
        <v>0</v>
      </c>
      <c r="G307" s="259"/>
      <c r="H307" s="259"/>
      <c r="I307" s="259"/>
      <c r="J307" s="260"/>
    </row>
    <row r="308" ht="12.75" customHeight="1" thickBot="1" thickTop="1">
      <c r="A308" s="25">
        <v>1</v>
      </c>
    </row>
    <row r="309" spans="1:10" ht="27" customHeight="1">
      <c r="A309" s="13"/>
      <c r="B309" s="261">
        <f>CARDS!$A$429</f>
        <v>0</v>
      </c>
      <c r="C309" s="262"/>
      <c r="D309" s="261">
        <f>CARDS!$N$429</f>
        <v>0</v>
      </c>
      <c r="E309" s="262"/>
      <c r="F309" s="18"/>
      <c r="G309" s="261">
        <f>CARDS!$A$429</f>
        <v>0</v>
      </c>
      <c r="H309" s="262"/>
      <c r="I309" s="261">
        <f>CARDS!$N$429</f>
        <v>0</v>
      </c>
      <c r="J309" s="262"/>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63" t="s">
        <v>2</v>
      </c>
      <c r="B324" s="263"/>
      <c r="C324" s="22">
        <f>CARDS!$C$444</f>
        <v>0</v>
      </c>
      <c r="D324" s="20"/>
      <c r="E324" s="21" t="s">
        <v>16</v>
      </c>
      <c r="F324" s="259">
        <f>CARDS!$A$452</f>
        <v>0</v>
      </c>
      <c r="G324" s="259"/>
      <c r="H324" s="259"/>
      <c r="I324" s="259"/>
      <c r="J324" s="260"/>
    </row>
    <row r="325" ht="12.75" customHeight="1" thickBot="1" thickTop="1">
      <c r="A325" s="25">
        <v>1</v>
      </c>
    </row>
    <row r="326" spans="1:10" ht="27" customHeight="1">
      <c r="A326" s="13"/>
      <c r="B326" s="261">
        <f>CARDS!$A$452</f>
        <v>0</v>
      </c>
      <c r="C326" s="262"/>
      <c r="D326" s="261">
        <f>CARDS!$N$452</f>
        <v>0</v>
      </c>
      <c r="E326" s="262"/>
      <c r="F326" s="18"/>
      <c r="G326" s="261">
        <f>CARDS!$A$452</f>
        <v>0</v>
      </c>
      <c r="H326" s="262"/>
      <c r="I326" s="261">
        <f>CARDS!$N$452</f>
        <v>0</v>
      </c>
      <c r="J326" s="262"/>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63" t="s">
        <v>2</v>
      </c>
      <c r="B341" s="263"/>
      <c r="C341" s="22">
        <f>CARDS!$C$467</f>
        <v>0</v>
      </c>
      <c r="D341" s="20"/>
      <c r="E341" s="21" t="s">
        <v>16</v>
      </c>
      <c r="F341" s="259">
        <f>CARDS!$A$475</f>
        <v>0</v>
      </c>
      <c r="G341" s="259"/>
      <c r="H341" s="259"/>
      <c r="I341" s="259"/>
      <c r="J341" s="260"/>
    </row>
    <row r="342" ht="12.75" customHeight="1" thickBot="1" thickTop="1">
      <c r="A342" s="25">
        <v>1</v>
      </c>
    </row>
    <row r="343" spans="1:10" ht="27" customHeight="1">
      <c r="A343" s="13"/>
      <c r="B343" s="261">
        <f>CARDS!$A$475</f>
        <v>0</v>
      </c>
      <c r="C343" s="262"/>
      <c r="D343" s="261">
        <f>CARDS!$N$475</f>
        <v>0</v>
      </c>
      <c r="E343" s="262"/>
      <c r="F343" s="18"/>
      <c r="G343" s="261">
        <f>CARDS!$A$475</f>
        <v>0</v>
      </c>
      <c r="H343" s="262"/>
      <c r="I343" s="261">
        <f>CARDS!$N$475</f>
        <v>0</v>
      </c>
      <c r="J343" s="262"/>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63" t="s">
        <v>2</v>
      </c>
      <c r="B358" s="263"/>
      <c r="C358" s="22">
        <f>CARDS!$C$490</f>
        <v>0</v>
      </c>
      <c r="D358" s="20"/>
      <c r="E358" s="21" t="s">
        <v>16</v>
      </c>
      <c r="F358" s="259">
        <f>CARDS!$A$498</f>
        <v>0</v>
      </c>
      <c r="G358" s="259"/>
      <c r="H358" s="259"/>
      <c r="I358" s="259"/>
      <c r="J358" s="260"/>
    </row>
    <row r="359" ht="12.75" customHeight="1" thickBot="1" thickTop="1">
      <c r="A359" s="25">
        <v>1</v>
      </c>
    </row>
    <row r="360" spans="1:10" ht="27" customHeight="1">
      <c r="A360" s="13"/>
      <c r="B360" s="261">
        <f>CARDS!$A$498</f>
        <v>0</v>
      </c>
      <c r="C360" s="262"/>
      <c r="D360" s="261">
        <f>CARDS!$N$498</f>
        <v>0</v>
      </c>
      <c r="E360" s="262"/>
      <c r="F360" s="18"/>
      <c r="G360" s="261">
        <f>CARDS!$A$498</f>
        <v>0</v>
      </c>
      <c r="H360" s="262"/>
      <c r="I360" s="261">
        <f>CARDS!$N$498</f>
        <v>0</v>
      </c>
      <c r="J360" s="262"/>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63" t="s">
        <v>2</v>
      </c>
      <c r="B375" s="263"/>
      <c r="C375" s="22">
        <f>CARDS!$C$513</f>
        <v>0</v>
      </c>
      <c r="D375" s="20"/>
      <c r="E375" s="21" t="s">
        <v>16</v>
      </c>
      <c r="F375" s="259">
        <f>CARDS!$A$521</f>
        <v>0</v>
      </c>
      <c r="G375" s="259"/>
      <c r="H375" s="259"/>
      <c r="I375" s="259"/>
      <c r="J375" s="260"/>
    </row>
    <row r="376" ht="12.75" customHeight="1" thickBot="1" thickTop="1">
      <c r="A376" s="25">
        <v>1</v>
      </c>
    </row>
    <row r="377" spans="1:10" ht="27" customHeight="1">
      <c r="A377" s="13"/>
      <c r="B377" s="261">
        <f>CARDS!$A$521</f>
        <v>0</v>
      </c>
      <c r="C377" s="262"/>
      <c r="D377" s="261">
        <f>CARDS!$N$521</f>
        <v>0</v>
      </c>
      <c r="E377" s="262"/>
      <c r="F377" s="18"/>
      <c r="G377" s="261">
        <f>CARDS!$A$521</f>
        <v>0</v>
      </c>
      <c r="H377" s="262"/>
      <c r="I377" s="261">
        <f>CARDS!$N$521</f>
        <v>0</v>
      </c>
      <c r="J377" s="262"/>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63" t="s">
        <v>2</v>
      </c>
      <c r="B392" s="263"/>
      <c r="C392" s="22">
        <f>CARDS!$C$536</f>
        <v>0</v>
      </c>
      <c r="D392" s="20"/>
      <c r="E392" s="21" t="s">
        <v>16</v>
      </c>
      <c r="F392" s="259">
        <f>CARDS!$A$544</f>
        <v>0</v>
      </c>
      <c r="G392" s="259"/>
      <c r="H392" s="259"/>
      <c r="I392" s="259"/>
      <c r="J392" s="260"/>
    </row>
    <row r="393" ht="12.75" customHeight="1" thickBot="1" thickTop="1">
      <c r="A393" s="25">
        <v>1</v>
      </c>
    </row>
    <row r="394" spans="1:10" ht="27" customHeight="1">
      <c r="A394" s="13"/>
      <c r="B394" s="261">
        <f>CARDS!$A$544</f>
        <v>0</v>
      </c>
      <c r="C394" s="262"/>
      <c r="D394" s="261">
        <f>CARDS!$N$544</f>
        <v>0</v>
      </c>
      <c r="E394" s="262"/>
      <c r="F394" s="18"/>
      <c r="G394" s="261">
        <f>CARDS!$A$544</f>
        <v>0</v>
      </c>
      <c r="H394" s="262"/>
      <c r="I394" s="261">
        <f>CARDS!$N$544</f>
        <v>0</v>
      </c>
      <c r="J394" s="262"/>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63" t="s">
        <v>2</v>
      </c>
      <c r="B409" s="263"/>
      <c r="C409" s="22">
        <f>CARDS!$C$559</f>
        <v>0</v>
      </c>
      <c r="D409" s="20"/>
      <c r="E409" s="21" t="s">
        <v>16</v>
      </c>
      <c r="F409" s="259">
        <f>CARDS!$A$567</f>
        <v>0</v>
      </c>
      <c r="G409" s="259"/>
      <c r="H409" s="259"/>
      <c r="I409" s="259"/>
      <c r="J409" s="260"/>
    </row>
    <row r="410" ht="12.75" customHeight="1" thickBot="1" thickTop="1">
      <c r="A410" s="25">
        <v>1</v>
      </c>
    </row>
    <row r="411" spans="1:10" ht="27" customHeight="1">
      <c r="A411" s="13"/>
      <c r="B411" s="261">
        <f>CARDS!$A$567</f>
        <v>0</v>
      </c>
      <c r="C411" s="262"/>
      <c r="D411" s="261">
        <f>CARDS!$N$567</f>
        <v>0</v>
      </c>
      <c r="E411" s="262"/>
      <c r="F411" s="18"/>
      <c r="G411" s="261">
        <f>CARDS!$A$567</f>
        <v>0</v>
      </c>
      <c r="H411" s="262"/>
      <c r="I411" s="261">
        <f>CARDS!$N$567</f>
        <v>0</v>
      </c>
      <c r="J411" s="262"/>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63" t="s">
        <v>2</v>
      </c>
      <c r="B426" s="263"/>
      <c r="C426" s="22">
        <f>CARDS!$C$582</f>
        <v>0</v>
      </c>
      <c r="D426" s="20"/>
      <c r="E426" s="21" t="s">
        <v>16</v>
      </c>
      <c r="F426" s="259">
        <f>CARDS!$A$590</f>
        <v>0</v>
      </c>
      <c r="G426" s="259"/>
      <c r="H426" s="259"/>
      <c r="I426" s="259"/>
      <c r="J426" s="260"/>
    </row>
    <row r="427" ht="12.75" customHeight="1" thickBot="1" thickTop="1">
      <c r="A427" s="25">
        <v>1</v>
      </c>
    </row>
    <row r="428" spans="1:10" ht="27" customHeight="1">
      <c r="A428" s="13"/>
      <c r="B428" s="261">
        <f>CARDS!$A$590</f>
        <v>0</v>
      </c>
      <c r="C428" s="262"/>
      <c r="D428" s="261">
        <f>CARDS!$N$590</f>
        <v>0</v>
      </c>
      <c r="E428" s="262"/>
      <c r="F428" s="18"/>
      <c r="G428" s="261">
        <f>CARDS!$A$590</f>
        <v>0</v>
      </c>
      <c r="H428" s="262"/>
      <c r="I428" s="261">
        <f>CARDS!$N$590</f>
        <v>0</v>
      </c>
      <c r="J428" s="262"/>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63" t="s">
        <v>2</v>
      </c>
      <c r="B443" s="263"/>
      <c r="C443" s="22">
        <f>CARDS!$C$605</f>
        <v>0</v>
      </c>
      <c r="D443" s="20"/>
      <c r="E443" s="21" t="s">
        <v>16</v>
      </c>
      <c r="F443" s="259">
        <f>CARDS!$A$613</f>
        <v>0</v>
      </c>
      <c r="G443" s="259"/>
      <c r="H443" s="259"/>
      <c r="I443" s="259"/>
      <c r="J443" s="260"/>
    </row>
    <row r="444" ht="12.75" customHeight="1" thickBot="1" thickTop="1">
      <c r="A444" s="25">
        <v>1</v>
      </c>
    </row>
    <row r="445" spans="1:10" ht="27" customHeight="1">
      <c r="A445" s="13"/>
      <c r="B445" s="261">
        <f>CARDS!$A$613</f>
        <v>0</v>
      </c>
      <c r="C445" s="262"/>
      <c r="D445" s="261">
        <f>CARDS!$N$613</f>
        <v>0</v>
      </c>
      <c r="E445" s="262"/>
      <c r="F445" s="18"/>
      <c r="G445" s="261">
        <f>CARDS!$A$613</f>
        <v>0</v>
      </c>
      <c r="H445" s="262"/>
      <c r="I445" s="261">
        <f>CARDS!$N$613</f>
        <v>0</v>
      </c>
      <c r="J445" s="262"/>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63" t="s">
        <v>2</v>
      </c>
      <c r="B460" s="263"/>
      <c r="C460" s="22">
        <f>CARDS!$C$628</f>
        <v>0</v>
      </c>
      <c r="D460" s="20"/>
      <c r="E460" s="21" t="s">
        <v>16</v>
      </c>
      <c r="F460" s="259">
        <f>CARDS!$A$636</f>
        <v>0</v>
      </c>
      <c r="G460" s="259"/>
      <c r="H460" s="259"/>
      <c r="I460" s="259"/>
      <c r="J460" s="260"/>
    </row>
    <row r="461" ht="12.75" customHeight="1" thickBot="1" thickTop="1">
      <c r="A461" s="25">
        <v>1</v>
      </c>
    </row>
    <row r="462" spans="1:10" ht="27" customHeight="1">
      <c r="A462" s="13"/>
      <c r="B462" s="261">
        <f>CARDS!$A$636</f>
        <v>0</v>
      </c>
      <c r="C462" s="262"/>
      <c r="D462" s="261">
        <f>CARDS!$N$636</f>
        <v>0</v>
      </c>
      <c r="E462" s="262"/>
      <c r="F462" s="18"/>
      <c r="G462" s="261">
        <f>CARDS!$A$636</f>
        <v>0</v>
      </c>
      <c r="H462" s="262"/>
      <c r="I462" s="261">
        <f>CARDS!$N$636</f>
        <v>0</v>
      </c>
      <c r="J462" s="262"/>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63" t="s">
        <v>2</v>
      </c>
      <c r="B477" s="263"/>
      <c r="C477" s="22"/>
      <c r="D477" s="20"/>
      <c r="E477" s="21" t="s">
        <v>16</v>
      </c>
      <c r="F477" s="259"/>
      <c r="G477" s="259"/>
      <c r="H477" s="259"/>
      <c r="I477" s="259"/>
      <c r="J477" s="260"/>
    </row>
    <row r="478" ht="12.75" customHeight="1" thickBot="1" thickTop="1">
      <c r="A478" s="25">
        <v>1</v>
      </c>
    </row>
    <row r="479" spans="1:10" ht="27" customHeight="1">
      <c r="A479" s="13"/>
      <c r="B479" s="261"/>
      <c r="C479" s="262"/>
      <c r="D479" s="261"/>
      <c r="E479" s="262"/>
      <c r="F479" s="18"/>
      <c r="G479" s="261"/>
      <c r="H479" s="262"/>
      <c r="I479" s="261"/>
      <c r="J479" s="262"/>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B37:C37"/>
    <mergeCell ref="D37:E37"/>
    <mergeCell ref="G37:H37"/>
    <mergeCell ref="I37:J37"/>
    <mergeCell ref="G20:H20"/>
    <mergeCell ref="I20:J20"/>
    <mergeCell ref="B20:C20"/>
    <mergeCell ref="D20:E20"/>
    <mergeCell ref="A35:B35"/>
    <mergeCell ref="F35:J35"/>
    <mergeCell ref="A1:B1"/>
    <mergeCell ref="F1:J1"/>
    <mergeCell ref="A18:B18"/>
    <mergeCell ref="F18:J18"/>
    <mergeCell ref="B3:C3"/>
    <mergeCell ref="D3:E3"/>
    <mergeCell ref="G3:H3"/>
    <mergeCell ref="I3:J3"/>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58" t="s">
        <v>2</v>
      </c>
      <c r="B1" s="258"/>
      <c r="C1" s="22">
        <f>'CARDS 2'!$C$7</f>
        <v>0</v>
      </c>
      <c r="D1" s="20"/>
      <c r="E1" s="21" t="s">
        <v>16</v>
      </c>
      <c r="F1" s="259">
        <f>'CARDS 2'!$A$15</f>
        <v>0</v>
      </c>
      <c r="G1" s="259"/>
      <c r="H1" s="259"/>
      <c r="I1" s="259"/>
      <c r="J1" s="260"/>
    </row>
    <row r="2" ht="12.75" customHeight="1" thickBot="1" thickTop="1">
      <c r="A2" s="25">
        <v>2</v>
      </c>
    </row>
    <row r="3" spans="1:10" ht="27" customHeight="1">
      <c r="A3" s="13"/>
      <c r="B3" s="261">
        <f>'CARDS 2'!$A$15</f>
        <v>0</v>
      </c>
      <c r="C3" s="262"/>
      <c r="D3" s="261">
        <f>'CARDS 2'!$N$15</f>
        <v>0</v>
      </c>
      <c r="E3" s="262"/>
      <c r="F3" s="18"/>
      <c r="G3" s="261">
        <f>'CARDS 2'!$A$15</f>
        <v>0</v>
      </c>
      <c r="H3" s="262"/>
      <c r="I3" s="261">
        <f>'CARDS 2'!$N$15</f>
        <v>0</v>
      </c>
      <c r="J3" s="262"/>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58" t="s">
        <v>2</v>
      </c>
      <c r="B18" s="258"/>
      <c r="C18" s="22">
        <f>'CARDS 2'!$C$30</f>
        <v>0</v>
      </c>
      <c r="D18" s="20"/>
      <c r="E18" s="21" t="s">
        <v>16</v>
      </c>
      <c r="F18" s="259">
        <f>'CARDS 2'!$A$38</f>
        <v>0</v>
      </c>
      <c r="G18" s="259"/>
      <c r="H18" s="259"/>
      <c r="I18" s="259"/>
      <c r="J18" s="260"/>
    </row>
    <row r="19" ht="12.75" customHeight="1" thickBot="1" thickTop="1">
      <c r="A19" s="25">
        <v>2</v>
      </c>
    </row>
    <row r="20" spans="1:10" ht="27" customHeight="1">
      <c r="A20" s="13"/>
      <c r="B20" s="261">
        <f>'CARDS 2'!$A$38</f>
        <v>0</v>
      </c>
      <c r="C20" s="262"/>
      <c r="D20" s="261">
        <f>'CARDS 2'!$N$38</f>
        <v>0</v>
      </c>
      <c r="E20" s="262"/>
      <c r="F20" s="18"/>
      <c r="G20" s="261">
        <f>'CARDS 2'!$A$38</f>
        <v>0</v>
      </c>
      <c r="H20" s="262"/>
      <c r="I20" s="261">
        <f>'CARDS 2'!$N$38</f>
        <v>0</v>
      </c>
      <c r="J20" s="262"/>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58" t="s">
        <v>2</v>
      </c>
      <c r="B35" s="258"/>
      <c r="C35" s="22">
        <f>'CARDS 2'!$C$53</f>
        <v>0</v>
      </c>
      <c r="D35" s="20"/>
      <c r="E35" s="21" t="s">
        <v>16</v>
      </c>
      <c r="F35" s="259">
        <f>'CARDS 2'!$A$61</f>
        <v>0</v>
      </c>
      <c r="G35" s="259"/>
      <c r="H35" s="259"/>
      <c r="I35" s="259"/>
      <c r="J35" s="260"/>
    </row>
    <row r="36" ht="12.75" customHeight="1" thickBot="1" thickTop="1">
      <c r="A36" s="25">
        <v>2</v>
      </c>
    </row>
    <row r="37" spans="1:10" ht="27" customHeight="1">
      <c r="A37" s="13"/>
      <c r="B37" s="261">
        <f>'CARDS 2'!$A$61</f>
        <v>0</v>
      </c>
      <c r="C37" s="262"/>
      <c r="D37" s="261">
        <f>'CARDS 2'!$N$61</f>
        <v>0</v>
      </c>
      <c r="E37" s="262"/>
      <c r="F37" s="18"/>
      <c r="G37" s="261">
        <f>'CARDS 2'!$A$61</f>
        <v>0</v>
      </c>
      <c r="H37" s="262"/>
      <c r="I37" s="261">
        <f>'CARDS 2'!$N$61</f>
        <v>0</v>
      </c>
      <c r="J37" s="262"/>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58" t="s">
        <v>2</v>
      </c>
      <c r="B52" s="258"/>
      <c r="C52" s="22">
        <f>'CARDS 2'!$C$76</f>
        <v>0</v>
      </c>
      <c r="D52" s="20"/>
      <c r="E52" s="21" t="s">
        <v>16</v>
      </c>
      <c r="F52" s="259">
        <f>'CARDS 2'!$A$84</f>
        <v>0</v>
      </c>
      <c r="G52" s="259"/>
      <c r="H52" s="259"/>
      <c r="I52" s="259"/>
      <c r="J52" s="260"/>
    </row>
    <row r="53" ht="12.75" customHeight="1" thickBot="1" thickTop="1">
      <c r="A53" s="25">
        <v>2</v>
      </c>
    </row>
    <row r="54" spans="1:10" ht="27" customHeight="1">
      <c r="A54" s="13"/>
      <c r="B54" s="261">
        <f>'CARDS 2'!$A$84</f>
        <v>0</v>
      </c>
      <c r="C54" s="262"/>
      <c r="D54" s="261">
        <f>'CARDS 2'!$N$84</f>
        <v>0</v>
      </c>
      <c r="E54" s="262"/>
      <c r="F54" s="18"/>
      <c r="G54" s="261">
        <f>'CARDS 2'!$A$84</f>
        <v>0</v>
      </c>
      <c r="H54" s="262"/>
      <c r="I54" s="261">
        <f>'CARDS 2'!$N$84</f>
        <v>0</v>
      </c>
      <c r="J54" s="262"/>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58" t="s">
        <v>2</v>
      </c>
      <c r="B69" s="258"/>
      <c r="C69" s="22">
        <f>'CARDS 2'!$C$99</f>
        <v>0</v>
      </c>
      <c r="D69" s="20"/>
      <c r="E69" s="21" t="s">
        <v>16</v>
      </c>
      <c r="F69" s="259">
        <f>'CARDS 2'!$A$107</f>
        <v>0</v>
      </c>
      <c r="G69" s="259"/>
      <c r="H69" s="259"/>
      <c r="I69" s="259"/>
      <c r="J69" s="260"/>
    </row>
    <row r="70" ht="12.75" customHeight="1" thickBot="1" thickTop="1">
      <c r="A70" s="25">
        <v>2</v>
      </c>
    </row>
    <row r="71" spans="1:10" ht="27" customHeight="1">
      <c r="A71" s="13"/>
      <c r="B71" s="261">
        <f>'CARDS 2'!$A$107</f>
        <v>0</v>
      </c>
      <c r="C71" s="262"/>
      <c r="D71" s="261">
        <f>'CARDS 2'!$N$107</f>
        <v>0</v>
      </c>
      <c r="E71" s="262"/>
      <c r="F71" s="18"/>
      <c r="G71" s="261">
        <f>'CARDS 2'!$A$107</f>
        <v>0</v>
      </c>
      <c r="H71" s="262"/>
      <c r="I71" s="261">
        <f>'CARDS 2'!$N$107</f>
        <v>0</v>
      </c>
      <c r="J71" s="262"/>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58" t="s">
        <v>2</v>
      </c>
      <c r="B86" s="258"/>
      <c r="C86" s="22">
        <f>'CARDS 2'!$C$122</f>
        <v>0</v>
      </c>
      <c r="D86" s="20"/>
      <c r="E86" s="21" t="s">
        <v>16</v>
      </c>
      <c r="F86" s="259">
        <f>'CARDS 2'!$A$130</f>
        <v>0</v>
      </c>
      <c r="G86" s="259"/>
      <c r="H86" s="259"/>
      <c r="I86" s="259"/>
      <c r="J86" s="260"/>
    </row>
    <row r="87" ht="12.75" customHeight="1" thickBot="1" thickTop="1">
      <c r="A87" s="25">
        <v>2</v>
      </c>
    </row>
    <row r="88" spans="1:10" ht="27" customHeight="1">
      <c r="A88" s="13"/>
      <c r="B88" s="261">
        <f>'CARDS 2'!$A$130</f>
        <v>0</v>
      </c>
      <c r="C88" s="262"/>
      <c r="D88" s="261">
        <f>'CARDS 2'!$N$130</f>
        <v>0</v>
      </c>
      <c r="E88" s="262"/>
      <c r="F88" s="18"/>
      <c r="G88" s="261">
        <f>'CARDS 2'!$A$130</f>
        <v>0</v>
      </c>
      <c r="H88" s="262"/>
      <c r="I88" s="261">
        <f>'CARDS 2'!$N$130</f>
        <v>0</v>
      </c>
      <c r="J88" s="262"/>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58" t="s">
        <v>2</v>
      </c>
      <c r="B103" s="258"/>
      <c r="C103" s="22">
        <f>'CARDS 2'!$C$145</f>
        <v>0</v>
      </c>
      <c r="D103" s="20"/>
      <c r="E103" s="21" t="s">
        <v>16</v>
      </c>
      <c r="F103" s="259">
        <f>'CARDS 2'!$A$153</f>
        <v>0</v>
      </c>
      <c r="G103" s="259"/>
      <c r="H103" s="259"/>
      <c r="I103" s="259"/>
      <c r="J103" s="260"/>
    </row>
    <row r="104" ht="12.75" customHeight="1" thickBot="1" thickTop="1">
      <c r="A104" s="25">
        <v>2</v>
      </c>
    </row>
    <row r="105" spans="1:10" ht="27" customHeight="1">
      <c r="A105" s="13"/>
      <c r="B105" s="261">
        <f>'CARDS 2'!$A$153</f>
        <v>0</v>
      </c>
      <c r="C105" s="262"/>
      <c r="D105" s="261">
        <f>'CARDS 2'!$N$153</f>
        <v>0</v>
      </c>
      <c r="E105" s="262"/>
      <c r="F105" s="18"/>
      <c r="G105" s="261">
        <f>'CARDS 2'!$A$153</f>
        <v>0</v>
      </c>
      <c r="H105" s="262"/>
      <c r="I105" s="261">
        <f>'CARDS 2'!$N$153</f>
        <v>0</v>
      </c>
      <c r="J105" s="262"/>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58" t="s">
        <v>2</v>
      </c>
      <c r="B120" s="258"/>
      <c r="C120" s="22">
        <f>'CARDS 2'!$C$168</f>
        <v>0</v>
      </c>
      <c r="D120" s="20"/>
      <c r="E120" s="21" t="s">
        <v>16</v>
      </c>
      <c r="F120" s="259">
        <f>'CARDS 2'!$A$176</f>
        <v>0</v>
      </c>
      <c r="G120" s="259"/>
      <c r="H120" s="259"/>
      <c r="I120" s="259"/>
      <c r="J120" s="260"/>
    </row>
    <row r="121" ht="12.75" customHeight="1" thickBot="1" thickTop="1">
      <c r="A121" s="25">
        <v>2</v>
      </c>
    </row>
    <row r="122" spans="1:10" ht="27" customHeight="1">
      <c r="A122" s="13"/>
      <c r="B122" s="261">
        <f>'CARDS 2'!$A$176</f>
        <v>0</v>
      </c>
      <c r="C122" s="262"/>
      <c r="D122" s="261">
        <f>'CARDS 2'!$N$176</f>
        <v>0</v>
      </c>
      <c r="E122" s="262"/>
      <c r="F122" s="18"/>
      <c r="G122" s="261">
        <f>'CARDS 2'!$A$176</f>
        <v>0</v>
      </c>
      <c r="H122" s="262"/>
      <c r="I122" s="261">
        <f>'CARDS 2'!$N$176</f>
        <v>0</v>
      </c>
      <c r="J122" s="262"/>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58" t="s">
        <v>2</v>
      </c>
      <c r="B137" s="258"/>
      <c r="C137" s="22">
        <f>'CARDS 2'!$C$191</f>
        <v>0</v>
      </c>
      <c r="D137" s="20"/>
      <c r="E137" s="21" t="s">
        <v>16</v>
      </c>
      <c r="F137" s="259">
        <f>'CARDS 2'!$A$199</f>
        <v>0</v>
      </c>
      <c r="G137" s="259"/>
      <c r="H137" s="259"/>
      <c r="I137" s="259"/>
      <c r="J137" s="260"/>
    </row>
    <row r="138" ht="12.75" customHeight="1" thickBot="1" thickTop="1">
      <c r="A138" s="25">
        <v>2</v>
      </c>
    </row>
    <row r="139" spans="1:10" ht="27" customHeight="1">
      <c r="A139" s="13"/>
      <c r="B139" s="261">
        <f>'CARDS 2'!$A$199</f>
        <v>0</v>
      </c>
      <c r="C139" s="262"/>
      <c r="D139" s="261">
        <f>'CARDS 2'!$N$199</f>
        <v>0</v>
      </c>
      <c r="E139" s="262"/>
      <c r="F139" s="18"/>
      <c r="G139" s="261">
        <f>'CARDS 2'!$A$199</f>
        <v>0</v>
      </c>
      <c r="H139" s="262"/>
      <c r="I139" s="261">
        <f>'CARDS 2'!$N$199</f>
        <v>0</v>
      </c>
      <c r="J139" s="262"/>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58" t="s">
        <v>2</v>
      </c>
      <c r="B154" s="258"/>
      <c r="C154" s="22">
        <f>'CARDS 2'!$C$214</f>
        <v>0</v>
      </c>
      <c r="D154" s="20"/>
      <c r="E154" s="21" t="s">
        <v>16</v>
      </c>
      <c r="F154" s="259">
        <f>'CARDS 2'!$A$222</f>
        <v>0</v>
      </c>
      <c r="G154" s="259"/>
      <c r="H154" s="259"/>
      <c r="I154" s="259"/>
      <c r="J154" s="260"/>
    </row>
    <row r="155" ht="12.75" customHeight="1" thickBot="1" thickTop="1">
      <c r="A155" s="25">
        <v>2</v>
      </c>
    </row>
    <row r="156" spans="1:10" ht="27" customHeight="1">
      <c r="A156" s="13"/>
      <c r="B156" s="261">
        <f>'CARDS 2'!$A$222</f>
        <v>0</v>
      </c>
      <c r="C156" s="262"/>
      <c r="D156" s="261">
        <f>'CARDS 2'!$N$222</f>
        <v>0</v>
      </c>
      <c r="E156" s="262"/>
      <c r="F156" s="18"/>
      <c r="G156" s="261">
        <f>'CARDS 2'!$A$222</f>
        <v>0</v>
      </c>
      <c r="H156" s="262"/>
      <c r="I156" s="261">
        <f>'CARDS 2'!$N$222</f>
        <v>0</v>
      </c>
      <c r="J156" s="262"/>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58" t="s">
        <v>2</v>
      </c>
      <c r="B171" s="258"/>
      <c r="C171" s="22">
        <f>'CARDS 2'!$C$237</f>
        <v>0</v>
      </c>
      <c r="D171" s="20"/>
      <c r="E171" s="21" t="s">
        <v>16</v>
      </c>
      <c r="F171" s="259">
        <f>'CARDS 2'!$A$245</f>
        <v>0</v>
      </c>
      <c r="G171" s="259"/>
      <c r="H171" s="259"/>
      <c r="I171" s="259"/>
      <c r="J171" s="260"/>
    </row>
    <row r="172" ht="12.75" customHeight="1" thickBot="1" thickTop="1">
      <c r="A172" s="25">
        <v>2</v>
      </c>
    </row>
    <row r="173" spans="1:10" ht="27" customHeight="1">
      <c r="A173" s="13"/>
      <c r="B173" s="261">
        <f>'CARDS 2'!$A$245</f>
        <v>0</v>
      </c>
      <c r="C173" s="262"/>
      <c r="D173" s="261">
        <f>'CARDS 2'!$N$245</f>
        <v>0</v>
      </c>
      <c r="E173" s="262"/>
      <c r="F173" s="18"/>
      <c r="G173" s="261">
        <f>'CARDS 2'!$A$245</f>
        <v>0</v>
      </c>
      <c r="H173" s="262"/>
      <c r="I173" s="261">
        <f>'CARDS 2'!$N$245</f>
        <v>0</v>
      </c>
      <c r="J173" s="262"/>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58" t="s">
        <v>2</v>
      </c>
      <c r="B188" s="258"/>
      <c r="C188" s="22">
        <f>'CARDS 2'!$C$260</f>
        <v>0</v>
      </c>
      <c r="D188" s="20"/>
      <c r="E188" s="21" t="s">
        <v>16</v>
      </c>
      <c r="F188" s="259">
        <f>'CARDS 2'!$A$268</f>
        <v>0</v>
      </c>
      <c r="G188" s="259"/>
      <c r="H188" s="259"/>
      <c r="I188" s="259"/>
      <c r="J188" s="260"/>
    </row>
    <row r="189" ht="12.75" customHeight="1" thickBot="1" thickTop="1">
      <c r="A189" s="25">
        <v>2</v>
      </c>
    </row>
    <row r="190" spans="1:10" ht="27" customHeight="1">
      <c r="A190" s="13"/>
      <c r="B190" s="261">
        <f>'CARDS 2'!$A$268</f>
        <v>0</v>
      </c>
      <c r="C190" s="262"/>
      <c r="D190" s="261">
        <f>'CARDS 2'!$N$268</f>
        <v>0</v>
      </c>
      <c r="E190" s="262"/>
      <c r="F190" s="18"/>
      <c r="G190" s="261">
        <f>'CARDS 2'!$A$268</f>
        <v>0</v>
      </c>
      <c r="H190" s="262"/>
      <c r="I190" s="261">
        <f>'CARDS 2'!$N$268</f>
        <v>0</v>
      </c>
      <c r="J190" s="262"/>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58" t="s">
        <v>2</v>
      </c>
      <c r="B205" s="258"/>
      <c r="C205" s="22">
        <f>'CARDS 2'!$C$283</f>
        <v>0</v>
      </c>
      <c r="D205" s="20"/>
      <c r="E205" s="21" t="s">
        <v>16</v>
      </c>
      <c r="F205" s="259">
        <f>'CARDS 2'!$A$291</f>
        <v>0</v>
      </c>
      <c r="G205" s="259"/>
      <c r="H205" s="259"/>
      <c r="I205" s="259"/>
      <c r="J205" s="260"/>
    </row>
    <row r="206" ht="12.75" customHeight="1" thickBot="1" thickTop="1">
      <c r="A206" s="25">
        <v>2</v>
      </c>
    </row>
    <row r="207" spans="1:10" ht="27" customHeight="1">
      <c r="A207" s="13"/>
      <c r="B207" s="261">
        <f>'CARDS 2'!$A$291</f>
        <v>0</v>
      </c>
      <c r="C207" s="262"/>
      <c r="D207" s="261">
        <f>'CARDS 2'!$N$291</f>
        <v>0</v>
      </c>
      <c r="E207" s="262"/>
      <c r="F207" s="18"/>
      <c r="G207" s="261">
        <f>'CARDS 2'!$A$291</f>
        <v>0</v>
      </c>
      <c r="H207" s="262"/>
      <c r="I207" s="261">
        <f>'CARDS 2'!$N$291</f>
        <v>0</v>
      </c>
      <c r="J207" s="262"/>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58" t="s">
        <v>2</v>
      </c>
      <c r="B222" s="258"/>
      <c r="C222" s="22">
        <f>'CARDS 2'!$C$306</f>
        <v>0</v>
      </c>
      <c r="D222" s="20"/>
      <c r="E222" s="21" t="s">
        <v>16</v>
      </c>
      <c r="F222" s="259">
        <f>'CARDS 2'!$A$314</f>
        <v>0</v>
      </c>
      <c r="G222" s="259"/>
      <c r="H222" s="259"/>
      <c r="I222" s="259"/>
      <c r="J222" s="260"/>
    </row>
    <row r="223" ht="12.75" customHeight="1" thickBot="1" thickTop="1">
      <c r="A223" s="25">
        <v>2</v>
      </c>
    </row>
    <row r="224" spans="1:10" ht="27" customHeight="1">
      <c r="A224" s="13"/>
      <c r="B224" s="261">
        <f>'CARDS 2'!$A$314</f>
        <v>0</v>
      </c>
      <c r="C224" s="262"/>
      <c r="D224" s="261">
        <f>'CARDS 2'!$N$314</f>
        <v>0</v>
      </c>
      <c r="E224" s="262"/>
      <c r="F224" s="18"/>
      <c r="G224" s="261">
        <f>'CARDS 2'!$A$314</f>
        <v>0</v>
      </c>
      <c r="H224" s="262"/>
      <c r="I224" s="261">
        <f>'CARDS 2'!$N$314</f>
        <v>0</v>
      </c>
      <c r="J224" s="262"/>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58" t="s">
        <v>2</v>
      </c>
      <c r="B239" s="258"/>
      <c r="C239" s="22">
        <f>'CARDS 2'!$C$329</f>
        <v>0</v>
      </c>
      <c r="D239" s="20"/>
      <c r="E239" s="21" t="s">
        <v>16</v>
      </c>
      <c r="F239" s="259">
        <f>'CARDS 2'!$A$337</f>
        <v>0</v>
      </c>
      <c r="G239" s="259"/>
      <c r="H239" s="259"/>
      <c r="I239" s="259"/>
      <c r="J239" s="260"/>
    </row>
    <row r="240" ht="12.75" customHeight="1" thickBot="1" thickTop="1">
      <c r="A240" s="25">
        <v>2</v>
      </c>
    </row>
    <row r="241" spans="1:10" ht="27" customHeight="1">
      <c r="A241" s="13"/>
      <c r="B241" s="261">
        <f>'CARDS 2'!$A$337</f>
        <v>0</v>
      </c>
      <c r="C241" s="262"/>
      <c r="D241" s="261">
        <f>'CARDS 2'!$N$337</f>
        <v>0</v>
      </c>
      <c r="E241" s="262"/>
      <c r="F241" s="18"/>
      <c r="G241" s="261">
        <f>'CARDS 2'!$A$337</f>
        <v>0</v>
      </c>
      <c r="H241" s="262"/>
      <c r="I241" s="261">
        <f>'CARDS 2'!$N$337</f>
        <v>0</v>
      </c>
      <c r="J241" s="262"/>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58" t="s">
        <v>2</v>
      </c>
      <c r="B256" s="258"/>
      <c r="C256" s="22">
        <f>'CARDS 2'!$C$352</f>
        <v>0</v>
      </c>
      <c r="D256" s="20"/>
      <c r="E256" s="21" t="s">
        <v>16</v>
      </c>
      <c r="F256" s="259">
        <f>'CARDS 2'!$A$360</f>
        <v>0</v>
      </c>
      <c r="G256" s="259"/>
      <c r="H256" s="259"/>
      <c r="I256" s="259"/>
      <c r="J256" s="260"/>
    </row>
    <row r="257" ht="12.75" customHeight="1" thickBot="1" thickTop="1">
      <c r="A257" s="25">
        <v>2</v>
      </c>
    </row>
    <row r="258" spans="1:10" ht="27" customHeight="1">
      <c r="A258" s="13"/>
      <c r="B258" s="261">
        <f>'CARDS 2'!$A$360</f>
        <v>0</v>
      </c>
      <c r="C258" s="262"/>
      <c r="D258" s="261">
        <f>'CARDS 2'!$N$360</f>
        <v>0</v>
      </c>
      <c r="E258" s="262"/>
      <c r="F258" s="18"/>
      <c r="G258" s="261">
        <f>'CARDS 2'!$A$360</f>
        <v>0</v>
      </c>
      <c r="H258" s="262"/>
      <c r="I258" s="261">
        <f>'CARDS 2'!$N$360</f>
        <v>0</v>
      </c>
      <c r="J258" s="262"/>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58" t="s">
        <v>2</v>
      </c>
      <c r="B273" s="258"/>
      <c r="C273" s="22">
        <f>'CARDS 2'!$C$375</f>
        <v>0</v>
      </c>
      <c r="D273" s="20"/>
      <c r="E273" s="21" t="s">
        <v>16</v>
      </c>
      <c r="F273" s="259">
        <f>'CARDS 2'!$A$383</f>
        <v>0</v>
      </c>
      <c r="G273" s="259"/>
      <c r="H273" s="259"/>
      <c r="I273" s="259"/>
      <c r="J273" s="260"/>
    </row>
    <row r="274" ht="12.75" customHeight="1" thickBot="1" thickTop="1">
      <c r="A274" s="25">
        <v>2</v>
      </c>
    </row>
    <row r="275" spans="1:10" ht="27" customHeight="1">
      <c r="A275" s="13"/>
      <c r="B275" s="261">
        <f>'CARDS 2'!$A$383</f>
        <v>0</v>
      </c>
      <c r="C275" s="262"/>
      <c r="D275" s="261">
        <f>'CARDS 2'!$N$383</f>
        <v>0</v>
      </c>
      <c r="E275" s="262"/>
      <c r="F275" s="18"/>
      <c r="G275" s="261">
        <f>'CARDS 2'!$A$383</f>
        <v>0</v>
      </c>
      <c r="H275" s="262"/>
      <c r="I275" s="261">
        <f>'CARDS 2'!$N$383</f>
        <v>0</v>
      </c>
      <c r="J275" s="262"/>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58" t="s">
        <v>2</v>
      </c>
      <c r="B290" s="258"/>
      <c r="C290" s="22">
        <f>'CARDS 2'!$C$398</f>
        <v>0</v>
      </c>
      <c r="D290" s="20"/>
      <c r="E290" s="21" t="s">
        <v>16</v>
      </c>
      <c r="F290" s="259">
        <f>'CARDS 2'!$A$406</f>
        <v>0</v>
      </c>
      <c r="G290" s="259"/>
      <c r="H290" s="259"/>
      <c r="I290" s="259"/>
      <c r="J290" s="260"/>
    </row>
    <row r="291" ht="12.75" customHeight="1" thickBot="1" thickTop="1">
      <c r="A291" s="25">
        <v>2</v>
      </c>
    </row>
    <row r="292" spans="1:10" ht="27" customHeight="1">
      <c r="A292" s="13"/>
      <c r="B292" s="261">
        <f>'CARDS 2'!$A$406</f>
        <v>0</v>
      </c>
      <c r="C292" s="262"/>
      <c r="D292" s="261">
        <f>'CARDS 2'!$N$406</f>
        <v>0</v>
      </c>
      <c r="E292" s="262"/>
      <c r="F292" s="18"/>
      <c r="G292" s="261">
        <f>'CARDS 2'!$A$406</f>
        <v>0</v>
      </c>
      <c r="H292" s="262"/>
      <c r="I292" s="261">
        <f>'CARDS 2'!$N$406</f>
        <v>0</v>
      </c>
      <c r="J292" s="262"/>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58" t="s">
        <v>2</v>
      </c>
      <c r="B307" s="258"/>
      <c r="C307" s="22">
        <f>'CARDS 2'!$C$421</f>
        <v>0</v>
      </c>
      <c r="D307" s="20"/>
      <c r="E307" s="21" t="s">
        <v>16</v>
      </c>
      <c r="F307" s="259">
        <f>'CARDS 2'!$A$429</f>
        <v>0</v>
      </c>
      <c r="G307" s="259"/>
      <c r="H307" s="259"/>
      <c r="I307" s="259"/>
      <c r="J307" s="260"/>
    </row>
    <row r="308" ht="12.75" customHeight="1" thickBot="1" thickTop="1">
      <c r="A308" s="25">
        <v>2</v>
      </c>
    </row>
    <row r="309" spans="1:10" ht="27" customHeight="1">
      <c r="A309" s="13"/>
      <c r="B309" s="261">
        <f>'CARDS 2'!$A$429</f>
        <v>0</v>
      </c>
      <c r="C309" s="262"/>
      <c r="D309" s="261">
        <f>'CARDS 2'!$N$429</f>
        <v>0</v>
      </c>
      <c r="E309" s="262"/>
      <c r="F309" s="18"/>
      <c r="G309" s="261">
        <f>'CARDS 2'!$A$429</f>
        <v>0</v>
      </c>
      <c r="H309" s="262"/>
      <c r="I309" s="261">
        <f>'CARDS 2'!$N$429</f>
        <v>0</v>
      </c>
      <c r="J309" s="262"/>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58" t="s">
        <v>2</v>
      </c>
      <c r="B324" s="258"/>
      <c r="C324" s="22">
        <f>'CARDS 2'!$C$444</f>
        <v>0</v>
      </c>
      <c r="D324" s="20"/>
      <c r="E324" s="21" t="s">
        <v>16</v>
      </c>
      <c r="F324" s="259">
        <f>'CARDS 2'!$A$452</f>
        <v>0</v>
      </c>
      <c r="G324" s="259"/>
      <c r="H324" s="259"/>
      <c r="I324" s="259"/>
      <c r="J324" s="260"/>
    </row>
    <row r="325" ht="12.75" customHeight="1" thickBot="1" thickTop="1">
      <c r="A325" s="25">
        <v>2</v>
      </c>
    </row>
    <row r="326" spans="1:10" ht="27" customHeight="1">
      <c r="A326" s="13"/>
      <c r="B326" s="261">
        <f>'CARDS 2'!$A$452</f>
        <v>0</v>
      </c>
      <c r="C326" s="262"/>
      <c r="D326" s="261">
        <f>'CARDS 2'!$N$452</f>
        <v>0</v>
      </c>
      <c r="E326" s="262"/>
      <c r="F326" s="18"/>
      <c r="G326" s="261">
        <f>'CARDS 2'!$A$452</f>
        <v>0</v>
      </c>
      <c r="H326" s="262"/>
      <c r="I326" s="261">
        <f>'CARDS 2'!$N$452</f>
        <v>0</v>
      </c>
      <c r="J326" s="262"/>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58" t="s">
        <v>2</v>
      </c>
      <c r="B341" s="258"/>
      <c r="C341" s="22">
        <f>'CARDS 2'!$C$467</f>
        <v>0</v>
      </c>
      <c r="D341" s="20"/>
      <c r="E341" s="21" t="s">
        <v>16</v>
      </c>
      <c r="F341" s="259">
        <f>'CARDS 2'!$A$475</f>
        <v>0</v>
      </c>
      <c r="G341" s="259"/>
      <c r="H341" s="259"/>
      <c r="I341" s="259"/>
      <c r="J341" s="260"/>
    </row>
    <row r="342" ht="12.75" customHeight="1" thickBot="1" thickTop="1">
      <c r="A342" s="25">
        <v>2</v>
      </c>
    </row>
    <row r="343" spans="1:10" ht="27" customHeight="1">
      <c r="A343" s="13"/>
      <c r="B343" s="261">
        <f>'CARDS 2'!$A$475</f>
        <v>0</v>
      </c>
      <c r="C343" s="262"/>
      <c r="D343" s="261">
        <f>'CARDS 2'!$N$475</f>
        <v>0</v>
      </c>
      <c r="E343" s="262"/>
      <c r="F343" s="18"/>
      <c r="G343" s="261">
        <f>'CARDS 2'!$A$475</f>
        <v>0</v>
      </c>
      <c r="H343" s="262"/>
      <c r="I343" s="261">
        <f>'CARDS 2'!$N$475</f>
        <v>0</v>
      </c>
      <c r="J343" s="262"/>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58" t="s">
        <v>2</v>
      </c>
      <c r="B358" s="258"/>
      <c r="C358" s="22">
        <f>'CARDS 2'!$C$490</f>
        <v>0</v>
      </c>
      <c r="D358" s="20"/>
      <c r="E358" s="21" t="s">
        <v>16</v>
      </c>
      <c r="F358" s="259">
        <f>'CARDS 2'!$A$498</f>
        <v>0</v>
      </c>
      <c r="G358" s="259"/>
      <c r="H358" s="259"/>
      <c r="I358" s="259"/>
      <c r="J358" s="260"/>
    </row>
    <row r="359" ht="12.75" customHeight="1" thickBot="1" thickTop="1">
      <c r="A359" s="25">
        <v>2</v>
      </c>
    </row>
    <row r="360" spans="1:10" ht="27" customHeight="1">
      <c r="A360" s="13"/>
      <c r="B360" s="261">
        <f>'CARDS 2'!$A$498</f>
        <v>0</v>
      </c>
      <c r="C360" s="262"/>
      <c r="D360" s="261">
        <f>'CARDS 2'!$N$498</f>
        <v>0</v>
      </c>
      <c r="E360" s="262"/>
      <c r="F360" s="18"/>
      <c r="G360" s="261">
        <f>'CARDS 2'!$A$498</f>
        <v>0</v>
      </c>
      <c r="H360" s="262"/>
      <c r="I360" s="261">
        <f>'CARDS 2'!$N$498</f>
        <v>0</v>
      </c>
      <c r="J360" s="262"/>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58" t="s">
        <v>2</v>
      </c>
      <c r="B375" s="258"/>
      <c r="C375" s="22">
        <f>'CARDS 2'!$C$513</f>
        <v>0</v>
      </c>
      <c r="D375" s="20"/>
      <c r="E375" s="21" t="s">
        <v>16</v>
      </c>
      <c r="F375" s="259">
        <f>'CARDS 2'!$A$521</f>
        <v>0</v>
      </c>
      <c r="G375" s="259"/>
      <c r="H375" s="259"/>
      <c r="I375" s="259"/>
      <c r="J375" s="260"/>
    </row>
    <row r="376" ht="12.75" customHeight="1" thickBot="1" thickTop="1">
      <c r="A376" s="25">
        <v>2</v>
      </c>
    </row>
    <row r="377" spans="1:10" ht="27" customHeight="1">
      <c r="A377" s="13"/>
      <c r="B377" s="261">
        <f>'CARDS 2'!$A$521</f>
        <v>0</v>
      </c>
      <c r="C377" s="262"/>
      <c r="D377" s="261">
        <f>'CARDS 2'!$N$521</f>
        <v>0</v>
      </c>
      <c r="E377" s="262"/>
      <c r="F377" s="18"/>
      <c r="G377" s="261">
        <f>'CARDS 2'!$A$521</f>
        <v>0</v>
      </c>
      <c r="H377" s="262"/>
      <c r="I377" s="261">
        <f>'CARDS 2'!$N$521</f>
        <v>0</v>
      </c>
      <c r="J377" s="262"/>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58" t="s">
        <v>2</v>
      </c>
      <c r="B392" s="258"/>
      <c r="C392" s="22">
        <f>'CARDS 2'!$C$536</f>
        <v>0</v>
      </c>
      <c r="D392" s="20"/>
      <c r="E392" s="21" t="s">
        <v>16</v>
      </c>
      <c r="F392" s="259">
        <f>'CARDS 2'!$A$544</f>
        <v>0</v>
      </c>
      <c r="G392" s="259"/>
      <c r="H392" s="259"/>
      <c r="I392" s="259"/>
      <c r="J392" s="260"/>
    </row>
    <row r="393" ht="12.75" customHeight="1" thickBot="1" thickTop="1">
      <c r="A393" s="25">
        <v>2</v>
      </c>
    </row>
    <row r="394" spans="1:10" ht="27" customHeight="1">
      <c r="A394" s="13"/>
      <c r="B394" s="261">
        <f>'CARDS 2'!$A$544</f>
        <v>0</v>
      </c>
      <c r="C394" s="262"/>
      <c r="D394" s="261">
        <f>'CARDS 2'!$N$544</f>
        <v>0</v>
      </c>
      <c r="E394" s="262"/>
      <c r="F394" s="18"/>
      <c r="G394" s="261">
        <f>'CARDS 2'!$A$544</f>
        <v>0</v>
      </c>
      <c r="H394" s="262"/>
      <c r="I394" s="261">
        <f>'CARDS 2'!$N$544</f>
        <v>0</v>
      </c>
      <c r="J394" s="262"/>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58" t="s">
        <v>2</v>
      </c>
      <c r="B409" s="258"/>
      <c r="C409" s="22">
        <f>'CARDS 2'!$C$559</f>
        <v>0</v>
      </c>
      <c r="D409" s="20"/>
      <c r="E409" s="21" t="s">
        <v>16</v>
      </c>
      <c r="F409" s="259">
        <f>'CARDS 2'!$A$567</f>
        <v>0</v>
      </c>
      <c r="G409" s="259"/>
      <c r="H409" s="259"/>
      <c r="I409" s="259"/>
      <c r="J409" s="260"/>
    </row>
    <row r="410" ht="12.75" customHeight="1" thickBot="1" thickTop="1">
      <c r="A410" s="25">
        <v>2</v>
      </c>
    </row>
    <row r="411" spans="1:10" ht="27" customHeight="1">
      <c r="A411" s="13"/>
      <c r="B411" s="261">
        <f>'CARDS 2'!$A$567</f>
        <v>0</v>
      </c>
      <c r="C411" s="262"/>
      <c r="D411" s="261">
        <f>'CARDS 2'!$N$567</f>
        <v>0</v>
      </c>
      <c r="E411" s="262"/>
      <c r="F411" s="18"/>
      <c r="G411" s="261">
        <f>'CARDS 2'!$A$567</f>
        <v>0</v>
      </c>
      <c r="H411" s="262"/>
      <c r="I411" s="261">
        <f>'CARDS 2'!$N$567</f>
        <v>0</v>
      </c>
      <c r="J411" s="262"/>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58" t="s">
        <v>2</v>
      </c>
      <c r="B426" s="258"/>
      <c r="C426" s="22">
        <f>'CARDS 2'!$C$582</f>
        <v>0</v>
      </c>
      <c r="D426" s="20"/>
      <c r="E426" s="21" t="s">
        <v>16</v>
      </c>
      <c r="F426" s="259">
        <f>'CARDS 2'!$A$590</f>
        <v>0</v>
      </c>
      <c r="G426" s="259"/>
      <c r="H426" s="259"/>
      <c r="I426" s="259"/>
      <c r="J426" s="260"/>
    </row>
    <row r="427" ht="12.75" customHeight="1" thickBot="1" thickTop="1">
      <c r="A427" s="25">
        <v>2</v>
      </c>
    </row>
    <row r="428" spans="1:10" ht="27" customHeight="1">
      <c r="A428" s="13"/>
      <c r="B428" s="261">
        <f>'CARDS 2'!$A$590</f>
        <v>0</v>
      </c>
      <c r="C428" s="262"/>
      <c r="D428" s="261">
        <f>'CARDS 2'!$N$590</f>
        <v>0</v>
      </c>
      <c r="E428" s="262"/>
      <c r="F428" s="18"/>
      <c r="G428" s="261">
        <f>'CARDS 2'!$A$590</f>
        <v>0</v>
      </c>
      <c r="H428" s="262"/>
      <c r="I428" s="261">
        <f>'CARDS 2'!$N$590</f>
        <v>0</v>
      </c>
      <c r="J428" s="262"/>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58" t="s">
        <v>2</v>
      </c>
      <c r="B443" s="258"/>
      <c r="C443" s="22">
        <f>'CARDS 2'!$C$605</f>
        <v>0</v>
      </c>
      <c r="D443" s="20"/>
      <c r="E443" s="21" t="s">
        <v>16</v>
      </c>
      <c r="F443" s="259">
        <f>'CARDS 2'!$A$613</f>
        <v>0</v>
      </c>
      <c r="G443" s="259"/>
      <c r="H443" s="259"/>
      <c r="I443" s="259"/>
      <c r="J443" s="260"/>
    </row>
    <row r="444" ht="12.75" customHeight="1" thickBot="1" thickTop="1">
      <c r="A444" s="25">
        <v>2</v>
      </c>
    </row>
    <row r="445" spans="1:10" ht="27" customHeight="1">
      <c r="A445" s="13"/>
      <c r="B445" s="261">
        <f>'CARDS 2'!$A$613</f>
        <v>0</v>
      </c>
      <c r="C445" s="262"/>
      <c r="D445" s="261">
        <f>'CARDS 2'!$N$613</f>
        <v>0</v>
      </c>
      <c r="E445" s="262"/>
      <c r="F445" s="18"/>
      <c r="G445" s="261">
        <f>'CARDS 2'!$A$613</f>
        <v>0</v>
      </c>
      <c r="H445" s="262"/>
      <c r="I445" s="261">
        <f>'CARDS 2'!$N$613</f>
        <v>0</v>
      </c>
      <c r="J445" s="262"/>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58" t="s">
        <v>2</v>
      </c>
      <c r="B460" s="258"/>
      <c r="C460" s="22">
        <f>'CARDS 2'!$C$628</f>
        <v>0</v>
      </c>
      <c r="D460" s="20"/>
      <c r="E460" s="21" t="s">
        <v>16</v>
      </c>
      <c r="F460" s="259">
        <f>'CARDS 2'!$A$636</f>
        <v>0</v>
      </c>
      <c r="G460" s="259"/>
      <c r="H460" s="259"/>
      <c r="I460" s="259"/>
      <c r="J460" s="260"/>
    </row>
    <row r="461" ht="12.75" customHeight="1" thickBot="1" thickTop="1">
      <c r="A461" s="25">
        <v>2</v>
      </c>
    </row>
    <row r="462" spans="1:10" ht="27" customHeight="1">
      <c r="A462" s="13"/>
      <c r="B462" s="261">
        <f>'CARDS 2'!$A$636</f>
        <v>0</v>
      </c>
      <c r="C462" s="262"/>
      <c r="D462" s="261">
        <f>'CARDS 2'!$N$636</f>
        <v>0</v>
      </c>
      <c r="E462" s="262"/>
      <c r="F462" s="18"/>
      <c r="G462" s="261">
        <f>'CARDS 2'!$A$636</f>
        <v>0</v>
      </c>
      <c r="H462" s="262"/>
      <c r="I462" s="261">
        <f>'CARDS 2'!$N$636</f>
        <v>0</v>
      </c>
      <c r="J462" s="262"/>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58" t="s">
        <v>2</v>
      </c>
      <c r="B477" s="258"/>
      <c r="C477" s="22"/>
      <c r="D477" s="20"/>
      <c r="E477" s="21" t="s">
        <v>16</v>
      </c>
      <c r="F477" s="259"/>
      <c r="G477" s="259"/>
      <c r="H477" s="259"/>
      <c r="I477" s="259"/>
      <c r="J477" s="260"/>
    </row>
    <row r="478" ht="12.75" customHeight="1" thickBot="1" thickTop="1">
      <c r="A478" s="25">
        <v>2</v>
      </c>
    </row>
    <row r="479" spans="1:10" ht="27" customHeight="1">
      <c r="A479" s="13"/>
      <c r="B479" s="261"/>
      <c r="C479" s="262"/>
      <c r="D479" s="261"/>
      <c r="E479" s="262"/>
      <c r="F479" s="18"/>
      <c r="G479" s="261"/>
      <c r="H479" s="262"/>
      <c r="I479" s="261"/>
      <c r="J479" s="262"/>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79"/>
  <sheetViews>
    <sheetView zoomScalePageLayoutView="0" workbookViewId="0" topLeftCell="A1">
      <pane ySplit="5" topLeftCell="A6" activePane="bottomLeft" state="frozen"/>
      <selection pane="topLeft" activeCell="A1" sqref="A1"/>
      <selection pane="bottomLeft" activeCell="E36" sqref="E36"/>
    </sheetView>
  </sheetViews>
  <sheetFormatPr defaultColWidth="8.8515625" defaultRowHeight="12.75"/>
  <cols>
    <col min="1" max="1" width="7.8515625" style="61" customWidth="1"/>
    <col min="2" max="3" width="17.7109375" style="61" customWidth="1"/>
    <col min="4" max="4" width="17.7109375" style="61" hidden="1" customWidth="1"/>
    <col min="5" max="5" width="17.7109375" style="61" customWidth="1"/>
    <col min="6" max="6" width="7.140625" style="61" customWidth="1"/>
    <col min="7" max="8" width="7.00390625" style="62" hidden="1" customWidth="1"/>
    <col min="9" max="12" width="14.140625" style="106" hidden="1" customWidth="1"/>
    <col min="13" max="16384" width="8.8515625" style="61" customWidth="1"/>
  </cols>
  <sheetData>
    <row r="1" spans="1:46" ht="12">
      <c r="A1" s="82"/>
      <c r="B1" s="82"/>
      <c r="C1" s="82"/>
      <c r="D1" s="82"/>
      <c r="E1" s="82"/>
      <c r="F1" s="82"/>
      <c r="G1" s="83"/>
      <c r="H1" s="83"/>
      <c r="I1" s="104"/>
      <c r="J1" s="104"/>
      <c r="K1" s="104"/>
      <c r="L1" s="104"/>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row>
    <row r="2" spans="1:46" ht="12">
      <c r="A2" s="82"/>
      <c r="B2" s="82"/>
      <c r="C2" s="82"/>
      <c r="D2" s="82"/>
      <c r="E2" s="82"/>
      <c r="F2" s="82"/>
      <c r="G2" s="83"/>
      <c r="H2" s="83"/>
      <c r="I2" s="104"/>
      <c r="J2" s="104"/>
      <c r="K2" s="104"/>
      <c r="L2" s="104"/>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row>
    <row r="3" spans="1:46" ht="34.5" customHeight="1">
      <c r="A3" s="71" t="s">
        <v>22</v>
      </c>
      <c r="B3" s="72">
        <f>COUNTA(E7:E38)</f>
        <v>26</v>
      </c>
      <c r="C3" s="82">
        <f>(B3-16)*2</f>
        <v>20</v>
      </c>
      <c r="D3" s="102"/>
      <c r="E3" s="82"/>
      <c r="F3" s="82"/>
      <c r="G3" s="153" t="s">
        <v>31</v>
      </c>
      <c r="H3" s="153"/>
      <c r="I3" s="153"/>
      <c r="J3" s="153"/>
      <c r="K3" s="153"/>
      <c r="L3" s="153"/>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row>
    <row r="4" spans="1:46" ht="13.5" customHeight="1">
      <c r="A4" s="152" t="s">
        <v>23</v>
      </c>
      <c r="B4" s="156" t="s">
        <v>39</v>
      </c>
      <c r="C4" s="156"/>
      <c r="D4" s="156"/>
      <c r="E4" s="156"/>
      <c r="F4" s="84"/>
      <c r="G4" s="152" t="s">
        <v>24</v>
      </c>
      <c r="H4" s="152" t="s">
        <v>25</v>
      </c>
      <c r="I4" s="155" t="s">
        <v>40</v>
      </c>
      <c r="J4" s="155" t="s">
        <v>41</v>
      </c>
      <c r="K4" s="155" t="s">
        <v>42</v>
      </c>
      <c r="L4" s="154" t="s">
        <v>43</v>
      </c>
      <c r="M4" s="82"/>
      <c r="N4" s="82"/>
      <c r="O4" s="82"/>
      <c r="P4" s="82"/>
      <c r="Q4" s="82"/>
      <c r="R4" s="82"/>
      <c r="S4" s="93"/>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row>
    <row r="5" spans="1:46" ht="12" customHeight="1">
      <c r="A5" s="152"/>
      <c r="B5" s="103" t="s">
        <v>40</v>
      </c>
      <c r="C5" s="103" t="s">
        <v>41</v>
      </c>
      <c r="D5" s="103" t="s">
        <v>42</v>
      </c>
      <c r="E5" s="103" t="s">
        <v>43</v>
      </c>
      <c r="F5" s="84"/>
      <c r="G5" s="152"/>
      <c r="H5" s="152"/>
      <c r="I5" s="155"/>
      <c r="J5" s="155"/>
      <c r="K5" s="155"/>
      <c r="L5" s="154"/>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row>
    <row r="6" spans="1:46" ht="11.25" customHeight="1" hidden="1">
      <c r="A6" s="67">
        <v>0</v>
      </c>
      <c r="B6" s="67"/>
      <c r="C6" s="67"/>
      <c r="D6" s="67"/>
      <c r="E6" s="68" t="s">
        <v>26</v>
      </c>
      <c r="F6" s="84"/>
      <c r="G6" s="69"/>
      <c r="H6" s="70"/>
      <c r="I6" s="107"/>
      <c r="J6" s="107"/>
      <c r="K6" s="107"/>
      <c r="L6" s="68"/>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row>
    <row r="7" spans="1:46" ht="12.75">
      <c r="A7" s="92">
        <v>1</v>
      </c>
      <c r="B7" s="94" t="s">
        <v>50</v>
      </c>
      <c r="C7" s="94" t="s">
        <v>51</v>
      </c>
      <c r="D7" s="94"/>
      <c r="E7" s="94" t="s">
        <v>54</v>
      </c>
      <c r="F7" s="84"/>
      <c r="G7" s="85">
        <v>1</v>
      </c>
      <c r="H7" s="85">
        <f>IF(G7&lt;=$C$3,Draw!A3,HLOOKUP($B$3,Draw!$E$2:$BQ$161,Entries!G7+1,FALSE))</f>
        <v>1</v>
      </c>
      <c r="I7" s="105" t="str">
        <f>VLOOKUP($H7,$A$6:$E38,2,FALSE)</f>
        <v>A Reynolds</v>
      </c>
      <c r="J7" s="105" t="str">
        <f>VLOOKUP($H7,$A$6:$E38,3,FALSE)</f>
        <v>B Powell</v>
      </c>
      <c r="K7" s="105">
        <f>VLOOKUP($H7,$A$6:$E38,4,FALSE)</f>
        <v>0</v>
      </c>
      <c r="L7" s="105" t="str">
        <f>VLOOKUP($H7,$A$6:$E38,5,FALSE)</f>
        <v>M Fitzalan - Nyngan</v>
      </c>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row>
    <row r="8" spans="1:46" ht="12.75">
      <c r="A8" s="92">
        <v>2</v>
      </c>
      <c r="B8" s="94" t="s">
        <v>52</v>
      </c>
      <c r="C8" s="94" t="s">
        <v>53</v>
      </c>
      <c r="D8" s="94"/>
      <c r="E8" s="94" t="s">
        <v>55</v>
      </c>
      <c r="F8" s="84"/>
      <c r="G8" s="85">
        <v>2</v>
      </c>
      <c r="H8" s="85">
        <f>IF(G8&lt;=$C$3,Draw!A4,HLOOKUP($B$3,Draw!$E$2:$BQ$161,Entries!G8+1,FALSE))</f>
        <v>19</v>
      </c>
      <c r="I8" s="105" t="str">
        <f>VLOOKUP($H8,$A$6:$E38,2,FALSE)</f>
        <v>R Storch</v>
      </c>
      <c r="J8" s="105" t="str">
        <f>VLOOKUP($H8,$A$6:$E38,3,FALSE)</f>
        <v>M Cole</v>
      </c>
      <c r="K8" s="105">
        <f>VLOOKUP($H8,$A$6:$E38,4,FALSE)</f>
        <v>0</v>
      </c>
      <c r="L8" s="105" t="str">
        <f>VLOOKUP($H8,$A$6:$E38,5,FALSE)</f>
        <v>V Mascaro - Macquarie</v>
      </c>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row>
    <row r="9" spans="1:46" ht="12.75">
      <c r="A9" s="92">
        <v>3</v>
      </c>
      <c r="B9" s="94" t="s">
        <v>56</v>
      </c>
      <c r="C9" s="94" t="s">
        <v>57</v>
      </c>
      <c r="D9" s="94"/>
      <c r="E9" s="94" t="s">
        <v>58</v>
      </c>
      <c r="F9" s="84"/>
      <c r="G9" s="85">
        <v>3</v>
      </c>
      <c r="H9" s="85">
        <f>IF(G9&lt;=$C$3,Draw!A5,HLOOKUP($B$3,Draw!$E$2:$BQ$161,Entries!G9+1,FALSE))</f>
        <v>14</v>
      </c>
      <c r="I9" s="105" t="str">
        <f>VLOOKUP($H9,$A$6:$E38,2,FALSE)</f>
        <v>L Tanks</v>
      </c>
      <c r="J9" s="105" t="str">
        <f>VLOOKUP($H9,$A$6:$E38,3,FALSE)</f>
        <v>P Job</v>
      </c>
      <c r="K9" s="105">
        <f>VLOOKUP($H9,$A$6:$E38,4,FALSE)</f>
        <v>0</v>
      </c>
      <c r="L9" s="105" t="str">
        <f>VLOOKUP($H9,$A$6:$E38,5,FALSE)</f>
        <v>P Creith - Pks/R</v>
      </c>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row>
    <row r="10" spans="1:46" ht="12.75" customHeight="1">
      <c r="A10" s="92">
        <v>4</v>
      </c>
      <c r="B10" s="94" t="s">
        <v>59</v>
      </c>
      <c r="C10" s="94" t="s">
        <v>60</v>
      </c>
      <c r="D10" s="94"/>
      <c r="E10" s="94" t="s">
        <v>61</v>
      </c>
      <c r="F10" s="84"/>
      <c r="G10" s="85">
        <v>4</v>
      </c>
      <c r="H10" s="85">
        <f>IF(G10&lt;=$C$3,Draw!A6,HLOOKUP($B$3,Draw!$E$2:$BQ$161,Entries!G10+1,FALSE))</f>
        <v>13</v>
      </c>
      <c r="I10" s="105" t="str">
        <f>VLOOKUP($H10,$A$6:$E38,2,FALSE)</f>
        <v>Another Player</v>
      </c>
      <c r="J10" s="105" t="str">
        <f>VLOOKUP($H10,$A$6:$E38,3,FALSE)</f>
        <v>J Brown</v>
      </c>
      <c r="K10" s="105">
        <f>VLOOKUP($H10,$A$6:$E38,4,FALSE)</f>
        <v>0</v>
      </c>
      <c r="L10" s="105" t="str">
        <f>VLOOKUP($H10,$A$6:$E38,5,FALSE)</f>
        <v>P Kirwin - Pks/R</v>
      </c>
      <c r="M10" s="82"/>
      <c r="N10" s="149" t="s">
        <v>34</v>
      </c>
      <c r="O10" s="149"/>
      <c r="P10" s="149"/>
      <c r="Q10" s="149"/>
      <c r="R10" s="149"/>
      <c r="S10" s="149"/>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row>
    <row r="11" spans="1:46" ht="12.75" customHeight="1">
      <c r="A11" s="92">
        <v>5</v>
      </c>
      <c r="B11" s="94" t="s">
        <v>62</v>
      </c>
      <c r="C11" s="94" t="s">
        <v>63</v>
      </c>
      <c r="D11" s="94"/>
      <c r="E11" s="94" t="s">
        <v>64</v>
      </c>
      <c r="F11" s="84"/>
      <c r="G11" s="85">
        <v>5</v>
      </c>
      <c r="H11" s="85">
        <f>IF(G11&lt;=$C$3,Draw!A7,HLOOKUP($B$3,Draw!$E$2:$BQ$161,Entries!G11+1,FALSE))</f>
        <v>24</v>
      </c>
      <c r="I11" s="105" t="str">
        <f>VLOOKUP($H11,$A$6:$E39,2,FALSE)</f>
        <v>L Balstad</v>
      </c>
      <c r="J11" s="105" t="str">
        <f>VLOOKUP($H11,$A$6:$E39,3,FALSE)</f>
        <v>W Twohill</v>
      </c>
      <c r="K11" s="105">
        <f>VLOOKUP($H11,$A$6:$E39,4,FALSE)</f>
        <v>0</v>
      </c>
      <c r="L11" s="105" t="str">
        <f>VLOOKUP($H11,$A$6:$E39,5,FALSE)</f>
        <v>G Hough - D/C</v>
      </c>
      <c r="M11" s="82"/>
      <c r="N11" s="149"/>
      <c r="O11" s="149"/>
      <c r="P11" s="149"/>
      <c r="Q11" s="149"/>
      <c r="R11" s="149"/>
      <c r="S11" s="149"/>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row>
    <row r="12" spans="1:46" ht="12.75" customHeight="1">
      <c r="A12" s="92">
        <v>6</v>
      </c>
      <c r="B12" s="94" t="s">
        <v>66</v>
      </c>
      <c r="C12" s="94" t="s">
        <v>67</v>
      </c>
      <c r="D12" s="94"/>
      <c r="E12" s="94" t="s">
        <v>65</v>
      </c>
      <c r="F12" s="84"/>
      <c r="G12" s="85">
        <v>6</v>
      </c>
      <c r="H12" s="85">
        <f>IF(G12&lt;=$C$3,Draw!A8,HLOOKUP($B$3,Draw!$E$2:$BQ$161,Entries!G12+1,FALSE))</f>
        <v>18</v>
      </c>
      <c r="I12" s="105" t="str">
        <f>VLOOKUP($H12,$A$6:$E40,2,FALSE)</f>
        <v>Darren Seton</v>
      </c>
      <c r="J12" s="105" t="str">
        <f>VLOOKUP($H12,$A$6:$E40,3,FALSE)</f>
        <v>C Jones</v>
      </c>
      <c r="K12" s="105">
        <f>VLOOKUP($H12,$A$6:$E40,4,FALSE)</f>
        <v>0</v>
      </c>
      <c r="L12" s="105" t="str">
        <f>VLOOKUP($H12,$A$6:$E40,5,FALSE)</f>
        <v>Dan Seton - Condo</v>
      </c>
      <c r="M12" s="82"/>
      <c r="N12" s="149"/>
      <c r="O12" s="149"/>
      <c r="P12" s="149"/>
      <c r="Q12" s="149"/>
      <c r="R12" s="149"/>
      <c r="S12" s="149"/>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row>
    <row r="13" spans="1:46" ht="12.75" customHeight="1">
      <c r="A13" s="92">
        <v>7</v>
      </c>
      <c r="B13" s="94" t="s">
        <v>68</v>
      </c>
      <c r="C13" s="94" t="s">
        <v>69</v>
      </c>
      <c r="D13" s="94"/>
      <c r="E13" s="94" t="s">
        <v>70</v>
      </c>
      <c r="F13" s="84"/>
      <c r="G13" s="85">
        <v>7</v>
      </c>
      <c r="H13" s="85">
        <f>IF(G13&lt;=$C$3,Draw!A9,HLOOKUP($B$3,Draw!$E$2:$BQ$161,Entries!G13+1,FALSE))</f>
        <v>23</v>
      </c>
      <c r="I13" s="105" t="str">
        <f>VLOOKUP($H13,$A$6:$E41,2,FALSE)</f>
        <v>P Meyers</v>
      </c>
      <c r="J13" s="105" t="str">
        <f>VLOOKUP($H13,$A$6:$E41,3,FALSE)</f>
        <v>P McKenzie</v>
      </c>
      <c r="K13" s="105">
        <f>VLOOKUP($H13,$A$6:$E41,4,FALSE)</f>
        <v>0</v>
      </c>
      <c r="L13" s="105" t="str">
        <f>VLOOKUP($H13,$A$6:$E41,5,FALSE)</f>
        <v>N Hayburn - D/C</v>
      </c>
      <c r="M13" s="82"/>
      <c r="N13" s="150" t="s">
        <v>32</v>
      </c>
      <c r="O13" s="150"/>
      <c r="P13" s="150"/>
      <c r="Q13" s="150"/>
      <c r="R13" s="150"/>
      <c r="S13" s="150"/>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row>
    <row r="14" spans="1:46" ht="12.75" customHeight="1">
      <c r="A14" s="92">
        <v>8</v>
      </c>
      <c r="B14" s="94" t="s">
        <v>71</v>
      </c>
      <c r="C14" s="94" t="s">
        <v>76</v>
      </c>
      <c r="D14" s="94"/>
      <c r="E14" s="94" t="s">
        <v>72</v>
      </c>
      <c r="F14" s="84"/>
      <c r="G14" s="85">
        <v>8</v>
      </c>
      <c r="H14" s="85">
        <f>IF(G14&lt;=$C$3,Draw!A10,HLOOKUP($B$3,Draw!$E$2:$BQ$161,Entries!G14+1,FALSE))</f>
        <v>17</v>
      </c>
      <c r="I14" s="105" t="str">
        <f>VLOOKUP($H14,$A$6:$E42,2,FALSE)</f>
        <v>B Bowman</v>
      </c>
      <c r="J14" s="105" t="str">
        <f>VLOOKUP($H14,$A$6:$E42,3,FALSE)</f>
        <v>M Frost</v>
      </c>
      <c r="K14" s="105">
        <f>VLOOKUP($H14,$A$6:$E42,4,FALSE)</f>
        <v>0</v>
      </c>
      <c r="L14" s="105" t="str">
        <f>VLOOKUP($H14,$A$6:$E42,5,FALSE)</f>
        <v>S Bowman- Coonabarabran</v>
      </c>
      <c r="M14" s="82"/>
      <c r="N14" s="150"/>
      <c r="O14" s="150"/>
      <c r="P14" s="150"/>
      <c r="Q14" s="150"/>
      <c r="R14" s="150"/>
      <c r="S14" s="150"/>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row>
    <row r="15" spans="1:46" ht="12.75" customHeight="1">
      <c r="A15" s="92">
        <v>9</v>
      </c>
      <c r="B15" s="94" t="s">
        <v>73</v>
      </c>
      <c r="C15" s="94" t="s">
        <v>74</v>
      </c>
      <c r="D15" s="94"/>
      <c r="E15" s="94" t="s">
        <v>75</v>
      </c>
      <c r="F15" s="84"/>
      <c r="G15" s="85">
        <v>9</v>
      </c>
      <c r="H15" s="85">
        <f>IF(G15&lt;=$C$3,Draw!A11,HLOOKUP($B$3,Draw!$E$2:$BQ$161,Entries!G15+1,FALSE))</f>
        <v>3</v>
      </c>
      <c r="I15" s="105" t="str">
        <f>VLOOKUP($H15,$A$6:$E43,2,FALSE)</f>
        <v>T Tink</v>
      </c>
      <c r="J15" s="105" t="str">
        <f>VLOOKUP($H15,$A$6:$E43,3,FALSE)</f>
        <v>G French</v>
      </c>
      <c r="K15" s="105">
        <f>VLOOKUP($H15,$A$6:$E43,4,FALSE)</f>
        <v>0</v>
      </c>
      <c r="L15" s="105" t="str">
        <f>VLOOKUP($H15,$A$6:$E43,5,FALSE)</f>
        <v>R Webber - Macquarie</v>
      </c>
      <c r="M15" s="82"/>
      <c r="N15" s="90"/>
      <c r="O15" s="90"/>
      <c r="P15" s="90"/>
      <c r="Q15" s="90"/>
      <c r="R15" s="90"/>
      <c r="S15" s="90"/>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row>
    <row r="16" spans="1:46" ht="12.75">
      <c r="A16" s="92">
        <v>10</v>
      </c>
      <c r="B16" s="94" t="s">
        <v>77</v>
      </c>
      <c r="C16" s="94" t="s">
        <v>78</v>
      </c>
      <c r="D16" s="94"/>
      <c r="E16" s="94" t="s">
        <v>79</v>
      </c>
      <c r="F16" s="84"/>
      <c r="G16" s="85">
        <v>10</v>
      </c>
      <c r="H16" s="85">
        <f>IF(G16&lt;=$C$3,Draw!A12,HLOOKUP($B$3,Draw!$E$2:$BQ$161,Entries!G16+1,FALSE))</f>
        <v>7</v>
      </c>
      <c r="I16" s="105" t="str">
        <f>VLOOKUP($H16,$A$6:$E44,2,FALSE)</f>
        <v>B Maher</v>
      </c>
      <c r="J16" s="105" t="str">
        <f>VLOOKUP($H16,$A$6:$E44,3,FALSE)</f>
        <v>P Payne</v>
      </c>
      <c r="K16" s="105">
        <f>VLOOKUP($H16,$A$6:$E44,4,FALSE)</f>
        <v>0</v>
      </c>
      <c r="L16" s="105" t="str">
        <f>VLOOKUP($H16,$A$6:$E44,5,FALSE)</f>
        <v>J Daley - Narromine</v>
      </c>
      <c r="M16" s="82"/>
      <c r="N16" s="148" t="s">
        <v>33</v>
      </c>
      <c r="O16" s="148"/>
      <c r="P16" s="148"/>
      <c r="Q16" s="148"/>
      <c r="R16" s="148"/>
      <c r="S16" s="148"/>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row>
    <row r="17" spans="1:46" ht="12.75">
      <c r="A17" s="92">
        <v>11</v>
      </c>
      <c r="B17" s="94" t="s">
        <v>80</v>
      </c>
      <c r="C17" s="94" t="s">
        <v>81</v>
      </c>
      <c r="D17" s="94"/>
      <c r="E17" s="94" t="s">
        <v>82</v>
      </c>
      <c r="F17" s="84"/>
      <c r="G17" s="85">
        <v>11</v>
      </c>
      <c r="H17" s="85">
        <f>IF(G17&lt;=$C$3,Draw!A13,HLOOKUP($B$3,Draw!$E$2:$BQ$161,Entries!G17+1,FALSE))</f>
        <v>4</v>
      </c>
      <c r="I17" s="105" t="str">
        <f>VLOOKUP($H17,$A$6:$E45,2,FALSE)</f>
        <v>A Player</v>
      </c>
      <c r="J17" s="105" t="str">
        <f>VLOOKUP($H17,$A$6:$E45,3,FALSE)</f>
        <v>J Homer</v>
      </c>
      <c r="K17" s="105">
        <f>VLOOKUP($H17,$A$6:$E45,4,FALSE)</f>
        <v>0</v>
      </c>
      <c r="L17" s="105" t="str">
        <f>VLOOKUP($H17,$A$6:$E45,5,FALSE)</f>
        <v>J Bartlett - Nyngan</v>
      </c>
      <c r="M17" s="82"/>
      <c r="N17" s="148"/>
      <c r="O17" s="148"/>
      <c r="P17" s="148"/>
      <c r="Q17" s="148"/>
      <c r="R17" s="148"/>
      <c r="S17" s="148"/>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row>
    <row r="18" spans="1:46" ht="12.75">
      <c r="A18" s="92">
        <v>12</v>
      </c>
      <c r="B18" s="94" t="s">
        <v>83</v>
      </c>
      <c r="C18" s="94" t="s">
        <v>84</v>
      </c>
      <c r="D18" s="94"/>
      <c r="E18" s="94" t="s">
        <v>85</v>
      </c>
      <c r="F18" s="84"/>
      <c r="G18" s="85">
        <v>12</v>
      </c>
      <c r="H18" s="85">
        <f>IF(G18&lt;=$C$3,Draw!A14,HLOOKUP($B$3,Draw!$E$2:$BQ$161,Entries!G18+1,FALSE))</f>
        <v>8</v>
      </c>
      <c r="I18" s="105" t="str">
        <f>VLOOKUP($H18,$A$6:$E46,2,FALSE)</f>
        <v>B Player</v>
      </c>
      <c r="J18" s="105" t="str">
        <f>VLOOKUP($H18,$A$6:$E46,3,FALSE)</f>
        <v>A Sambrook</v>
      </c>
      <c r="K18" s="105">
        <f>VLOOKUP($H18,$A$6:$E46,4,FALSE)</f>
        <v>0</v>
      </c>
      <c r="L18" s="105" t="str">
        <f>VLOOKUP($H18,$A$6:$E46,5,FALSE)</f>
        <v>H Buttsworth- Narromine</v>
      </c>
      <c r="M18" s="82"/>
      <c r="N18" s="148"/>
      <c r="O18" s="148"/>
      <c r="P18" s="148"/>
      <c r="Q18" s="148"/>
      <c r="R18" s="148"/>
      <c r="S18" s="148"/>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row>
    <row r="19" spans="1:46" ht="12.75">
      <c r="A19" s="92">
        <v>13</v>
      </c>
      <c r="B19" s="94" t="s">
        <v>86</v>
      </c>
      <c r="C19" s="94" t="s">
        <v>87</v>
      </c>
      <c r="D19" s="94"/>
      <c r="E19" s="94" t="s">
        <v>88</v>
      </c>
      <c r="F19" s="84"/>
      <c r="G19" s="85">
        <v>13</v>
      </c>
      <c r="H19" s="85">
        <f>IF(G19&lt;=$C$3,Draw!A15,HLOOKUP($B$3,Draw!$E$2:$BQ$161,Entries!G19+1,FALSE))</f>
        <v>15</v>
      </c>
      <c r="I19" s="105" t="str">
        <f>VLOOKUP($H19,$A$6:$E47,2,FALSE)</f>
        <v>D Handcock</v>
      </c>
      <c r="J19" s="105" t="str">
        <f>VLOOKUP($H19,$A$6:$E47,3,FALSE)</f>
        <v>R Coleman</v>
      </c>
      <c r="K19" s="105">
        <f>VLOOKUP($H19,$A$6:$E47,4,FALSE)</f>
        <v>0</v>
      </c>
      <c r="L19" s="105" t="str">
        <f>VLOOKUP($H19,$A$6:$E47,5,FALSE)</f>
        <v>B Bradtke - Grenfell</v>
      </c>
      <c r="M19" s="82"/>
      <c r="N19" s="91"/>
      <c r="O19" s="91"/>
      <c r="P19" s="91"/>
      <c r="Q19" s="91"/>
      <c r="R19" s="91"/>
      <c r="S19" s="91"/>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row>
    <row r="20" spans="1:46" ht="12.75" customHeight="1">
      <c r="A20" s="92">
        <v>14</v>
      </c>
      <c r="B20" s="94" t="s">
        <v>89</v>
      </c>
      <c r="C20" s="94" t="s">
        <v>90</v>
      </c>
      <c r="D20" s="94"/>
      <c r="E20" s="94" t="s">
        <v>91</v>
      </c>
      <c r="F20" s="84"/>
      <c r="G20" s="85">
        <v>14</v>
      </c>
      <c r="H20" s="85">
        <f>IF(G20&lt;=$C$3,Draw!A16,HLOOKUP($B$3,Draw!$E$2:$BQ$161,Entries!G20+1,FALSE))</f>
        <v>26</v>
      </c>
      <c r="I20" s="105" t="str">
        <f>VLOOKUP($H20,$A$6:$E48,2,FALSE)</f>
        <v>D Carter</v>
      </c>
      <c r="J20" s="105" t="str">
        <f>VLOOKUP($H20,$A$6:$E48,3,FALSE)</f>
        <v>G Davis</v>
      </c>
      <c r="K20" s="105">
        <f>VLOOKUP($H20,$A$6:$E48,4,FALSE)</f>
        <v>0</v>
      </c>
      <c r="L20" s="105" t="str">
        <f>VLOOKUP($H20,$A$6:$E48,5,FALSE)</f>
        <v>M Thompson - Condo</v>
      </c>
      <c r="M20" s="82"/>
      <c r="N20" s="151" t="s">
        <v>37</v>
      </c>
      <c r="O20" s="151"/>
      <c r="P20" s="151"/>
      <c r="Q20" s="151"/>
      <c r="R20" s="151"/>
      <c r="S20" s="151"/>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row>
    <row r="21" spans="1:46" ht="12.75" customHeight="1">
      <c r="A21" s="92">
        <v>15</v>
      </c>
      <c r="B21" s="94" t="s">
        <v>92</v>
      </c>
      <c r="C21" s="94" t="s">
        <v>93</v>
      </c>
      <c r="D21" s="94"/>
      <c r="E21" s="94" t="s">
        <v>94</v>
      </c>
      <c r="F21" s="84"/>
      <c r="G21" s="85">
        <v>15</v>
      </c>
      <c r="H21" s="85">
        <f>IF(G21&lt;=$C$3,Draw!A17,HLOOKUP($B$3,Draw!$E$2:$BQ$161,Entries!G21+1,FALSE))</f>
        <v>9</v>
      </c>
      <c r="I21" s="105" t="str">
        <f>VLOOKUP($H21,$A$6:$E49,2,FALSE)</f>
        <v>D Carnevale</v>
      </c>
      <c r="J21" s="105" t="str">
        <f>VLOOKUP($H21,$A$6:$E49,3,FALSE)</f>
        <v>R Anthony</v>
      </c>
      <c r="K21" s="105">
        <f>VLOOKUP($H21,$A$6:$E49,4,FALSE)</f>
        <v>0</v>
      </c>
      <c r="L21" s="105" t="str">
        <f>VLOOKUP($H21,$A$6:$E49,5,FALSE)</f>
        <v>S Buttsworth - Narromine</v>
      </c>
      <c r="M21" s="82"/>
      <c r="N21" s="151"/>
      <c r="O21" s="151"/>
      <c r="P21" s="151"/>
      <c r="Q21" s="151"/>
      <c r="R21" s="151"/>
      <c r="S21" s="151"/>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row>
    <row r="22" spans="1:46" ht="12.75" customHeight="1">
      <c r="A22" s="92">
        <v>16</v>
      </c>
      <c r="B22" s="94" t="s">
        <v>95</v>
      </c>
      <c r="C22" s="94" t="s">
        <v>96</v>
      </c>
      <c r="D22" s="94"/>
      <c r="E22" s="94" t="s">
        <v>97</v>
      </c>
      <c r="F22" s="84"/>
      <c r="G22" s="85">
        <v>16</v>
      </c>
      <c r="H22" s="85">
        <f>IF(G22&lt;=$C$3,Draw!A18,HLOOKUP($B$3,Draw!$E$2:$BQ$161,Entries!G22+1,FALSE))</f>
        <v>21</v>
      </c>
      <c r="I22" s="105" t="str">
        <f>VLOOKUP($H22,$A$6:$E50,2,FALSE)</f>
        <v>J Morrow</v>
      </c>
      <c r="J22" s="105" t="str">
        <f>VLOOKUP($H22,$A$6:$E50,3,FALSE)</f>
        <v>B Townsend</v>
      </c>
      <c r="K22" s="105">
        <f>VLOOKUP($H22,$A$6:$E50,4,FALSE)</f>
        <v>0</v>
      </c>
      <c r="L22" s="105" t="str">
        <f>VLOOKUP($H22,$A$6:$E50,5,FALSE)</f>
        <v>B Sutton - D/C</v>
      </c>
      <c r="M22" s="82"/>
      <c r="N22" s="151"/>
      <c r="O22" s="151"/>
      <c r="P22" s="151"/>
      <c r="Q22" s="151"/>
      <c r="R22" s="151"/>
      <c r="S22" s="151"/>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row>
    <row r="23" spans="1:46" ht="12.75" customHeight="1">
      <c r="A23" s="92">
        <v>17</v>
      </c>
      <c r="B23" s="94" t="s">
        <v>98</v>
      </c>
      <c r="C23" s="94" t="s">
        <v>99</v>
      </c>
      <c r="D23" s="94"/>
      <c r="E23" s="94" t="s">
        <v>100</v>
      </c>
      <c r="F23" s="84"/>
      <c r="G23" s="85">
        <v>17</v>
      </c>
      <c r="H23" s="85">
        <f>IF(G23&lt;=$C$3,Draw!A19,HLOOKUP($B$3,Draw!$E$2:$BQ$161,Entries!G23+1,FALSE))</f>
        <v>10</v>
      </c>
      <c r="I23" s="105" t="str">
        <f>VLOOKUP($H23,$A$6:$E51,2,FALSE)</f>
        <v>G Dart</v>
      </c>
      <c r="J23" s="105" t="str">
        <f>VLOOKUP($H23,$A$6:$E51,3,FALSE)</f>
        <v>P Morrow</v>
      </c>
      <c r="K23" s="105">
        <f>VLOOKUP($H23,$A$6:$E51,4,FALSE)</f>
        <v>0</v>
      </c>
      <c r="L23" s="105" t="str">
        <f>VLOOKUP($H23,$A$6:$E51,5,FALSE)</f>
        <v>L Morrow - W/Dubbo</v>
      </c>
      <c r="M23" s="82"/>
      <c r="N23" s="151"/>
      <c r="O23" s="151"/>
      <c r="P23" s="151"/>
      <c r="Q23" s="151"/>
      <c r="R23" s="151"/>
      <c r="S23" s="151"/>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row>
    <row r="24" spans="1:46" ht="12.75" customHeight="1">
      <c r="A24" s="92">
        <v>18</v>
      </c>
      <c r="B24" s="94" t="s">
        <v>101</v>
      </c>
      <c r="C24" s="94" t="s">
        <v>102</v>
      </c>
      <c r="D24" s="94"/>
      <c r="E24" s="94" t="s">
        <v>103</v>
      </c>
      <c r="F24" s="84"/>
      <c r="G24" s="85">
        <v>18</v>
      </c>
      <c r="H24" s="85">
        <f>IF(G24&lt;=$C$3,Draw!A20,HLOOKUP($B$3,Draw!$E$2:$BQ$161,Entries!G24+1,FALSE))</f>
        <v>20</v>
      </c>
      <c r="I24" s="105" t="str">
        <f>VLOOKUP($H24,$A$6:$E52,2,FALSE)</f>
        <v>K Vincent</v>
      </c>
      <c r="J24" s="105" t="str">
        <f>VLOOKUP($H24,$A$6:$E52,3,FALSE)</f>
        <v>D Gibbs</v>
      </c>
      <c r="K24" s="105">
        <f>VLOOKUP($H24,$A$6:$E52,4,FALSE)</f>
        <v>0</v>
      </c>
      <c r="L24" s="105" t="str">
        <f>VLOOKUP($H24,$A$6:$E52,5,FALSE)</f>
        <v>D Collins- D/C</v>
      </c>
      <c r="M24" s="82"/>
      <c r="N24" s="95"/>
      <c r="O24" s="95"/>
      <c r="P24" s="95"/>
      <c r="Q24" s="95"/>
      <c r="R24" s="95"/>
      <c r="S24" s="95"/>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row>
    <row r="25" spans="1:46" ht="12.75" customHeight="1">
      <c r="A25" s="92">
        <v>19</v>
      </c>
      <c r="B25" s="94" t="s">
        <v>104</v>
      </c>
      <c r="C25" s="94" t="s">
        <v>105</v>
      </c>
      <c r="D25" s="94"/>
      <c r="E25" s="94" t="s">
        <v>106</v>
      </c>
      <c r="F25" s="84"/>
      <c r="G25" s="85">
        <v>19</v>
      </c>
      <c r="H25" s="85">
        <f>IF(G25&lt;=$C$3,Draw!A21,HLOOKUP($B$3,Draw!$E$2:$BQ$161,Entries!G25+1,FALSE))</f>
        <v>6</v>
      </c>
      <c r="I25" s="105" t="str">
        <f>VLOOKUP($H25,$A$6:$E53,2,FALSE)</f>
        <v>A</v>
      </c>
      <c r="J25" s="105" t="str">
        <f>VLOOKUP($H25,$A$6:$E53,3,FALSE)</f>
        <v>C</v>
      </c>
      <c r="K25" s="105">
        <f>VLOOKUP($H25,$A$6:$E53,4,FALSE)</f>
        <v>0</v>
      </c>
      <c r="L25" s="105" t="str">
        <f>VLOOKUP($H25,$A$6:$E53,5,FALSE)</f>
        <v>M Pollock -Caragabal</v>
      </c>
      <c r="M25" s="82"/>
      <c r="N25" s="95"/>
      <c r="O25" s="95"/>
      <c r="P25" s="95"/>
      <c r="Q25" s="95"/>
      <c r="R25" s="95"/>
      <c r="S25" s="95"/>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row>
    <row r="26" spans="1:46" ht="12.75">
      <c r="A26" s="92">
        <v>20</v>
      </c>
      <c r="B26" s="94" t="s">
        <v>107</v>
      </c>
      <c r="C26" s="94" t="s">
        <v>108</v>
      </c>
      <c r="D26" s="94"/>
      <c r="E26" s="94" t="s">
        <v>109</v>
      </c>
      <c r="F26" s="84"/>
      <c r="G26" s="85">
        <v>20</v>
      </c>
      <c r="H26" s="85">
        <f>IF(G26&lt;=$C$3,Draw!A22,HLOOKUP($B$3,Draw!$E$2:$BQ$161,Entries!G26+1,FALSE))</f>
        <v>22</v>
      </c>
      <c r="I26" s="105" t="str">
        <f>VLOOKUP($H26,$A$6:$E54,2,FALSE)</f>
        <v>I Hobson</v>
      </c>
      <c r="J26" s="105" t="str">
        <f>VLOOKUP($H26,$A$6:$E54,3,FALSE)</f>
        <v>C Cottee</v>
      </c>
      <c r="K26" s="105">
        <f>VLOOKUP($H26,$A$6:$E54,4,FALSE)</f>
        <v>0</v>
      </c>
      <c r="L26" s="105" t="str">
        <f>VLOOKUP($H26,$A$6:$E54,5,FALSE)</f>
        <v>P Sinclair - D/C</v>
      </c>
      <c r="M26" s="82"/>
      <c r="N26" s="91"/>
      <c r="O26" s="91"/>
      <c r="P26" s="91"/>
      <c r="Q26" s="91"/>
      <c r="R26" s="91"/>
      <c r="S26" s="91"/>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row>
    <row r="27" spans="1:46" ht="12.75">
      <c r="A27" s="92">
        <v>21</v>
      </c>
      <c r="B27" s="94" t="s">
        <v>110</v>
      </c>
      <c r="C27" s="94" t="s">
        <v>111</v>
      </c>
      <c r="D27" s="94"/>
      <c r="E27" s="94" t="s">
        <v>112</v>
      </c>
      <c r="F27" s="84"/>
      <c r="G27" s="85">
        <v>21</v>
      </c>
      <c r="H27" s="85">
        <f>IF(G27&lt;=$C$3,Draw!A23,HLOOKUP($B$3,Draw!$E$2:$BQ$161,Entries!G27+1,FALSE))</f>
        <v>0</v>
      </c>
      <c r="I27" s="105">
        <f>VLOOKUP($H27,$A$6:$E55,2,FALSE)</f>
        <v>0</v>
      </c>
      <c r="J27" s="105">
        <f>VLOOKUP($H27,$A$6:$E55,3,FALSE)</f>
        <v>0</v>
      </c>
      <c r="K27" s="105">
        <f>VLOOKUP($H27,$A$6:$E55,4,FALSE)</f>
        <v>0</v>
      </c>
      <c r="L27" s="105" t="str">
        <f>VLOOKUP($H27,$A$6:$E55,5,FALSE)</f>
        <v>Bye</v>
      </c>
      <c r="M27" s="82"/>
      <c r="N27" s="91"/>
      <c r="O27" s="91"/>
      <c r="P27" s="91"/>
      <c r="Q27" s="91"/>
      <c r="R27" s="91"/>
      <c r="S27" s="91"/>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row>
    <row r="28" spans="1:46" ht="12.75">
      <c r="A28" s="92">
        <v>22</v>
      </c>
      <c r="B28" s="94" t="s">
        <v>113</v>
      </c>
      <c r="C28" s="94" t="s">
        <v>114</v>
      </c>
      <c r="D28" s="94"/>
      <c r="E28" s="94" t="s">
        <v>115</v>
      </c>
      <c r="F28" s="84"/>
      <c r="G28" s="85">
        <v>22</v>
      </c>
      <c r="H28" s="85">
        <f>IF(G28&lt;=$C$3,Draw!A24,HLOOKUP($B$3,Draw!$E$2:$BQ$161,Entries!G28+1,FALSE))</f>
        <v>5</v>
      </c>
      <c r="I28" s="105" t="str">
        <f>VLOOKUP($H28,$A$6:$E56,2,FALSE)</f>
        <v>X</v>
      </c>
      <c r="J28" s="105" t="str">
        <f>VLOOKUP($H28,$A$6:$E56,3,FALSE)</f>
        <v>y</v>
      </c>
      <c r="K28" s="105">
        <f>VLOOKUP($H28,$A$6:$E56,4,FALSE)</f>
        <v>0</v>
      </c>
      <c r="L28" s="105" t="str">
        <f>VLOOKUP($H28,$A$6:$E56,5,FALSE)</f>
        <v>Ian Eastaway -Caragabal</v>
      </c>
      <c r="M28" s="82"/>
      <c r="N28" s="91"/>
      <c r="O28" s="91"/>
      <c r="P28" s="91"/>
      <c r="Q28" s="91"/>
      <c r="R28" s="91"/>
      <c r="S28" s="91"/>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row>
    <row r="29" spans="1:46" ht="12.75">
      <c r="A29" s="92">
        <v>23</v>
      </c>
      <c r="B29" s="94" t="s">
        <v>116</v>
      </c>
      <c r="C29" s="94" t="s">
        <v>117</v>
      </c>
      <c r="D29" s="94"/>
      <c r="E29" s="94" t="s">
        <v>118</v>
      </c>
      <c r="F29" s="84"/>
      <c r="G29" s="85">
        <v>23</v>
      </c>
      <c r="H29" s="85">
        <f>IF(G29&lt;=$C$3,Draw!A25,HLOOKUP($B$3,Draw!$E$2:$BQ$161,Entries!G29+1,FALSE))</f>
        <v>0</v>
      </c>
      <c r="I29" s="105">
        <f>VLOOKUP($H29,$A$6:$E57,2,FALSE)</f>
        <v>0</v>
      </c>
      <c r="J29" s="105">
        <f>VLOOKUP($H29,$A$6:$E57,3,FALSE)</f>
        <v>0</v>
      </c>
      <c r="K29" s="105">
        <f>VLOOKUP($H29,$A$6:$E57,4,FALSE)</f>
        <v>0</v>
      </c>
      <c r="L29" s="105" t="str">
        <f>VLOOKUP($H29,$A$6:$E57,5,FALSE)</f>
        <v>Bye</v>
      </c>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row>
    <row r="30" spans="1:46" ht="12.75">
      <c r="A30" s="92">
        <v>24</v>
      </c>
      <c r="B30" s="94" t="s">
        <v>119</v>
      </c>
      <c r="C30" s="94" t="s">
        <v>120</v>
      </c>
      <c r="D30" s="94"/>
      <c r="E30" s="94" t="s">
        <v>121</v>
      </c>
      <c r="F30" s="84"/>
      <c r="G30" s="85">
        <v>24</v>
      </c>
      <c r="H30" s="85">
        <f>IF(G30&lt;=$C$3,Draw!A26,HLOOKUP($B$3,Draw!$E$2:$BQ$161,Entries!G30+1,FALSE))</f>
        <v>16</v>
      </c>
      <c r="I30" s="105" t="str">
        <f>VLOOKUP($H30,$A$6:$E58,2,FALSE)</f>
        <v>P Jones</v>
      </c>
      <c r="J30" s="105" t="str">
        <f>VLOOKUP($H30,$A$6:$E58,3,FALSE)</f>
        <v>A Robson</v>
      </c>
      <c r="K30" s="105">
        <f>VLOOKUP($H30,$A$6:$E58,4,FALSE)</f>
        <v>0</v>
      </c>
      <c r="L30" s="105" t="str">
        <f>VLOOKUP($H30,$A$6:$E58,5,FALSE)</f>
        <v>R Fitzgerald - Canowindra</v>
      </c>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row>
    <row r="31" spans="1:46" ht="12.75">
      <c r="A31" s="92">
        <v>25</v>
      </c>
      <c r="B31" s="94" t="s">
        <v>122</v>
      </c>
      <c r="C31" s="94" t="s">
        <v>123</v>
      </c>
      <c r="D31" s="94"/>
      <c r="E31" s="94" t="s">
        <v>124</v>
      </c>
      <c r="F31" s="84"/>
      <c r="G31" s="85">
        <v>25</v>
      </c>
      <c r="H31" s="85">
        <f>IF(G31&lt;=$C$3,Draw!A27,HLOOKUP($B$3,Draw!$E$2:$BQ$161,Entries!G31+1,FALSE))</f>
        <v>0</v>
      </c>
      <c r="I31" s="105">
        <f>VLOOKUP($H31,$A$6:$E59,2,FALSE)</f>
        <v>0</v>
      </c>
      <c r="J31" s="105">
        <f>VLOOKUP($H31,$A$6:$E59,3,FALSE)</f>
        <v>0</v>
      </c>
      <c r="K31" s="105">
        <f>VLOOKUP($H31,$A$6:$E59,4,FALSE)</f>
        <v>0</v>
      </c>
      <c r="L31" s="105" t="str">
        <f>VLOOKUP($H31,$A$6:$E59,5,FALSE)</f>
        <v>Bye</v>
      </c>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row>
    <row r="32" spans="1:46" ht="12.75">
      <c r="A32" s="92">
        <v>26</v>
      </c>
      <c r="B32" s="94" t="s">
        <v>125</v>
      </c>
      <c r="C32" s="94" t="s">
        <v>126</v>
      </c>
      <c r="D32" s="94"/>
      <c r="E32" s="94" t="s">
        <v>127</v>
      </c>
      <c r="F32" s="84"/>
      <c r="G32" s="85">
        <v>26</v>
      </c>
      <c r="H32" s="85">
        <f>IF(G32&lt;=$C$3,Draw!A28,HLOOKUP($B$3,Draw!$E$2:$BQ$161,Entries!G32+1,FALSE))</f>
        <v>2</v>
      </c>
      <c r="I32" s="105" t="str">
        <f>VLOOKUP($H32,$A$6:$E60,2,FALSE)</f>
        <v>D Marchant</v>
      </c>
      <c r="J32" s="105" t="str">
        <f>VLOOKUP($H32,$A$6:$E60,3,FALSE)</f>
        <v>G Raines</v>
      </c>
      <c r="K32" s="105">
        <f>VLOOKUP($H32,$A$6:$E60,4,FALSE)</f>
        <v>0</v>
      </c>
      <c r="L32" s="105" t="str">
        <f>VLOOKUP($H32,$A$6:$E60,5,FALSE)</f>
        <v>N Raines - Gilgandra</v>
      </c>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row>
    <row r="33" spans="1:46" ht="12.75">
      <c r="A33" s="92">
        <v>27</v>
      </c>
      <c r="B33" s="94"/>
      <c r="C33" s="94"/>
      <c r="D33" s="94"/>
      <c r="E33" s="94"/>
      <c r="F33" s="84"/>
      <c r="G33" s="85">
        <v>27</v>
      </c>
      <c r="H33" s="85">
        <f>IF(G33&lt;=$C$3,Draw!A29,HLOOKUP($B$3,Draw!$E$2:$BQ$161,Entries!G33+1,FALSE))</f>
        <v>0</v>
      </c>
      <c r="I33" s="105">
        <f>VLOOKUP($H33,$A$6:$E61,2,FALSE)</f>
        <v>0</v>
      </c>
      <c r="J33" s="105">
        <f>VLOOKUP($H33,$A$6:$E61,3,FALSE)</f>
        <v>0</v>
      </c>
      <c r="K33" s="105">
        <f>VLOOKUP($H33,$A$6:$E61,4,FALSE)</f>
        <v>0</v>
      </c>
      <c r="L33" s="105" t="str">
        <f>VLOOKUP($H33,$A$6:$E61,5,FALSE)</f>
        <v>Bye</v>
      </c>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row>
    <row r="34" spans="1:46" ht="12.75">
      <c r="A34" s="92">
        <v>28</v>
      </c>
      <c r="B34" s="94"/>
      <c r="C34" s="94"/>
      <c r="D34" s="94"/>
      <c r="E34" s="94"/>
      <c r="F34" s="84"/>
      <c r="G34" s="85">
        <v>28</v>
      </c>
      <c r="H34" s="85">
        <f>IF(G34&lt;=$C$3,Draw!A30,HLOOKUP($B$3,Draw!$E$2:$BQ$161,Entries!G34+1,FALSE))</f>
        <v>12</v>
      </c>
      <c r="I34" s="105" t="str">
        <f>VLOOKUP($H34,$A$6:$E62,2,FALSE)</f>
        <v>J Chew</v>
      </c>
      <c r="J34" s="105" t="str">
        <f>VLOOKUP($H34,$A$6:$E62,3,FALSE)</f>
        <v>S Hodge</v>
      </c>
      <c r="K34" s="105">
        <f>VLOOKUP($H34,$A$6:$E62,4,FALSE)</f>
        <v>0</v>
      </c>
      <c r="L34" s="105" t="str">
        <f>VLOOKUP($H34,$A$6:$E62,5,FALSE)</f>
        <v>S Teague- Pks/R</v>
      </c>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row>
    <row r="35" spans="1:46" ht="12.75">
      <c r="A35" s="92">
        <v>29</v>
      </c>
      <c r="B35" s="94"/>
      <c r="C35" s="94"/>
      <c r="D35" s="94"/>
      <c r="E35" s="94"/>
      <c r="F35" s="84"/>
      <c r="G35" s="85">
        <v>29</v>
      </c>
      <c r="H35" s="85">
        <f>IF(G35&lt;=$C$3,Draw!A31,HLOOKUP($B$3,Draw!$E$2:$BQ$161,Entries!G35+1,FALSE))</f>
        <v>0</v>
      </c>
      <c r="I35" s="105">
        <f>VLOOKUP($H35,$A$6:$E63,2,FALSE)</f>
        <v>0</v>
      </c>
      <c r="J35" s="105">
        <f>VLOOKUP($H35,$A$6:$E63,3,FALSE)</f>
        <v>0</v>
      </c>
      <c r="K35" s="105">
        <f>VLOOKUP($H35,$A$6:$E63,4,FALSE)</f>
        <v>0</v>
      </c>
      <c r="L35" s="105" t="str">
        <f>VLOOKUP($H35,$A$6:$E63,5,FALSE)</f>
        <v>Bye</v>
      </c>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row>
    <row r="36" spans="1:46" ht="12.75">
      <c r="A36" s="92">
        <v>30</v>
      </c>
      <c r="B36" s="94"/>
      <c r="C36" s="94"/>
      <c r="D36" s="94"/>
      <c r="E36" s="94"/>
      <c r="F36" s="84"/>
      <c r="G36" s="85">
        <v>30</v>
      </c>
      <c r="H36" s="85">
        <f>IF(G36&lt;=$C$3,Draw!A32,HLOOKUP($B$3,Draw!$E$2:$BQ$161,Entries!G36+1,FALSE))</f>
        <v>25</v>
      </c>
      <c r="I36" s="105" t="str">
        <f>VLOOKUP($H36,$A$6:$E64,2,FALSE)</f>
        <v>B Coffey</v>
      </c>
      <c r="J36" s="105" t="str">
        <f>VLOOKUP($H36,$A$6:$E64,3,FALSE)</f>
        <v>R Cook</v>
      </c>
      <c r="K36" s="105">
        <f>VLOOKUP($H36,$A$6:$E64,4,FALSE)</f>
        <v>0</v>
      </c>
      <c r="L36" s="105" t="str">
        <f>VLOOKUP($H36,$A$6:$E64,5,FALSE)</f>
        <v>M Goodwin -  D/C</v>
      </c>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row>
    <row r="37" spans="1:46" ht="12.75">
      <c r="A37" s="92">
        <v>31</v>
      </c>
      <c r="B37" s="94"/>
      <c r="C37" s="94"/>
      <c r="D37" s="94"/>
      <c r="E37" s="94"/>
      <c r="F37" s="84"/>
      <c r="G37" s="85">
        <v>31</v>
      </c>
      <c r="H37" s="85">
        <f>IF(G37&lt;=$C$3,Draw!A33,HLOOKUP($B$3,Draw!$E$2:$BQ$161,Entries!G37+1,FALSE))</f>
        <v>0</v>
      </c>
      <c r="I37" s="105">
        <f>VLOOKUP($H37,$A$6:$E65,2,FALSE)</f>
        <v>0</v>
      </c>
      <c r="J37" s="105">
        <f>VLOOKUP($H37,$A$6:$E65,3,FALSE)</f>
        <v>0</v>
      </c>
      <c r="K37" s="105">
        <f>VLOOKUP($H37,$A$6:$E65,4,FALSE)</f>
        <v>0</v>
      </c>
      <c r="L37" s="105" t="str">
        <f>VLOOKUP($H37,$A$6:$E65,5,FALSE)</f>
        <v>Bye</v>
      </c>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row>
    <row r="38" spans="1:46" ht="12.75">
      <c r="A38" s="92">
        <v>32</v>
      </c>
      <c r="B38" s="94"/>
      <c r="C38" s="94"/>
      <c r="D38" s="94"/>
      <c r="E38" s="94"/>
      <c r="F38" s="84"/>
      <c r="G38" s="85">
        <v>32</v>
      </c>
      <c r="H38" s="85">
        <f>IF(G38&lt;=$C$3,Draw!A34,HLOOKUP($B$3,Draw!$E$2:$BQ$161,Entries!G38+1,FALSE))</f>
        <v>11</v>
      </c>
      <c r="I38" s="105" t="str">
        <f>VLOOKUP($H38,$A$6:$E66,2,FALSE)</f>
        <v>A Thorne</v>
      </c>
      <c r="J38" s="105" t="str">
        <f>VLOOKUP($H38,$A$6:$E66,3,FALSE)</f>
        <v>P Lewin</v>
      </c>
      <c r="K38" s="105">
        <f>VLOOKUP($H38,$A$6:$E66,4,FALSE)</f>
        <v>0</v>
      </c>
      <c r="L38" s="105" t="str">
        <f>VLOOKUP($H38,$A$6:$E66,5,FALSE)</f>
        <v>G Leonard - Pks/R</v>
      </c>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row>
    <row r="39" spans="1:46" ht="12">
      <c r="A39" s="82"/>
      <c r="B39" s="82"/>
      <c r="C39" s="82"/>
      <c r="D39" s="82"/>
      <c r="E39" s="82"/>
      <c r="F39" s="82"/>
      <c r="G39" s="83"/>
      <c r="H39" s="83"/>
      <c r="I39" s="104"/>
      <c r="J39" s="104"/>
      <c r="K39" s="104"/>
      <c r="L39" s="104"/>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row>
    <row r="40" spans="1:46" ht="12">
      <c r="A40" s="82"/>
      <c r="B40" s="82"/>
      <c r="C40" s="82"/>
      <c r="D40" s="82"/>
      <c r="E40" s="82"/>
      <c r="F40" s="82"/>
      <c r="G40" s="83"/>
      <c r="H40" s="83"/>
      <c r="I40" s="104"/>
      <c r="J40" s="104"/>
      <c r="K40" s="104"/>
      <c r="L40" s="104"/>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row>
    <row r="41" spans="1:46" ht="12">
      <c r="A41" s="82"/>
      <c r="B41" s="82"/>
      <c r="C41" s="82"/>
      <c r="D41" s="82"/>
      <c r="E41" s="82"/>
      <c r="F41" s="82"/>
      <c r="G41" s="83"/>
      <c r="H41" s="83"/>
      <c r="I41" s="104"/>
      <c r="J41" s="104"/>
      <c r="K41" s="104"/>
      <c r="L41" s="104"/>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row>
    <row r="42" spans="1:46" ht="12">
      <c r="A42" s="82"/>
      <c r="B42" s="82"/>
      <c r="C42" s="82"/>
      <c r="D42" s="82"/>
      <c r="E42" s="82"/>
      <c r="F42" s="82"/>
      <c r="G42" s="83"/>
      <c r="H42" s="83"/>
      <c r="I42" s="104"/>
      <c r="J42" s="104"/>
      <c r="K42" s="104"/>
      <c r="L42" s="104"/>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row>
    <row r="43" spans="1:46" ht="12">
      <c r="A43" s="82"/>
      <c r="B43" s="82"/>
      <c r="C43" s="82"/>
      <c r="D43" s="82"/>
      <c r="E43" s="82"/>
      <c r="F43" s="82"/>
      <c r="G43" s="83"/>
      <c r="H43" s="83"/>
      <c r="I43" s="104"/>
      <c r="J43" s="104"/>
      <c r="K43" s="104"/>
      <c r="L43" s="104"/>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row>
    <row r="44" spans="1:46" ht="12">
      <c r="A44" s="82"/>
      <c r="B44" s="82"/>
      <c r="C44" s="82"/>
      <c r="D44" s="82"/>
      <c r="E44" s="82"/>
      <c r="F44" s="82"/>
      <c r="G44" s="83"/>
      <c r="H44" s="83"/>
      <c r="I44" s="104"/>
      <c r="J44" s="104"/>
      <c r="K44" s="104"/>
      <c r="L44" s="104"/>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row>
    <row r="45" spans="1:46" ht="12">
      <c r="A45" s="82"/>
      <c r="B45" s="82"/>
      <c r="C45" s="82"/>
      <c r="D45" s="82"/>
      <c r="E45" s="82"/>
      <c r="F45" s="82"/>
      <c r="G45" s="83"/>
      <c r="H45" s="83"/>
      <c r="I45" s="104"/>
      <c r="J45" s="104"/>
      <c r="K45" s="104"/>
      <c r="L45" s="104"/>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row>
    <row r="46" spans="1:46" ht="12">
      <c r="A46" s="82"/>
      <c r="B46" s="82"/>
      <c r="C46" s="82"/>
      <c r="D46" s="82"/>
      <c r="E46" s="82"/>
      <c r="F46" s="82"/>
      <c r="G46" s="83"/>
      <c r="H46" s="83"/>
      <c r="I46" s="104"/>
      <c r="J46" s="104"/>
      <c r="K46" s="104"/>
      <c r="L46" s="104"/>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row>
    <row r="47" spans="1:46" ht="12">
      <c r="A47" s="82"/>
      <c r="B47" s="82"/>
      <c r="C47" s="82"/>
      <c r="D47" s="82"/>
      <c r="E47" s="82"/>
      <c r="F47" s="82"/>
      <c r="G47" s="83"/>
      <c r="H47" s="83"/>
      <c r="I47" s="104"/>
      <c r="J47" s="104"/>
      <c r="K47" s="104"/>
      <c r="L47" s="104"/>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row>
    <row r="48" spans="1:46" ht="12">
      <c r="A48" s="82"/>
      <c r="B48" s="82"/>
      <c r="C48" s="82"/>
      <c r="D48" s="82"/>
      <c r="E48" s="82"/>
      <c r="F48" s="82"/>
      <c r="G48" s="83"/>
      <c r="H48" s="83"/>
      <c r="I48" s="104"/>
      <c r="J48" s="104"/>
      <c r="K48" s="104"/>
      <c r="L48" s="104"/>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row>
    <row r="49" spans="1:46" ht="12">
      <c r="A49" s="82"/>
      <c r="B49" s="82"/>
      <c r="C49" s="82"/>
      <c r="D49" s="82"/>
      <c r="E49" s="82"/>
      <c r="F49" s="82"/>
      <c r="G49" s="83"/>
      <c r="H49" s="83"/>
      <c r="I49" s="104"/>
      <c r="J49" s="104"/>
      <c r="K49" s="104"/>
      <c r="L49" s="104"/>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row>
    <row r="50" spans="1:46" ht="12">
      <c r="A50" s="82"/>
      <c r="B50" s="82"/>
      <c r="C50" s="82"/>
      <c r="D50" s="82"/>
      <c r="E50" s="82"/>
      <c r="F50" s="82"/>
      <c r="G50" s="83"/>
      <c r="H50" s="83"/>
      <c r="I50" s="104"/>
      <c r="J50" s="104"/>
      <c r="K50" s="104"/>
      <c r="L50" s="104"/>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row>
    <row r="51" spans="1:46" ht="12">
      <c r="A51" s="82"/>
      <c r="B51" s="82"/>
      <c r="C51" s="82"/>
      <c r="D51" s="82"/>
      <c r="E51" s="82"/>
      <c r="F51" s="82"/>
      <c r="G51" s="83"/>
      <c r="H51" s="83"/>
      <c r="I51" s="104"/>
      <c r="J51" s="104"/>
      <c r="K51" s="104"/>
      <c r="L51" s="104"/>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row>
    <row r="52" spans="1:46" ht="12">
      <c r="A52" s="82"/>
      <c r="B52" s="82"/>
      <c r="C52" s="82"/>
      <c r="D52" s="82"/>
      <c r="E52" s="82"/>
      <c r="F52" s="82"/>
      <c r="G52" s="83"/>
      <c r="H52" s="83"/>
      <c r="I52" s="104"/>
      <c r="J52" s="104"/>
      <c r="K52" s="104"/>
      <c r="L52" s="104"/>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row>
    <row r="53" spans="1:46" ht="12">
      <c r="A53" s="82"/>
      <c r="B53" s="82"/>
      <c r="C53" s="82"/>
      <c r="D53" s="82"/>
      <c r="E53" s="82"/>
      <c r="F53" s="82"/>
      <c r="G53" s="83"/>
      <c r="H53" s="83"/>
      <c r="I53" s="104"/>
      <c r="J53" s="104"/>
      <c r="K53" s="104"/>
      <c r="L53" s="104"/>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row>
    <row r="54" spans="1:46" ht="12">
      <c r="A54" s="82"/>
      <c r="B54" s="82"/>
      <c r="C54" s="82"/>
      <c r="D54" s="82"/>
      <c r="E54" s="82"/>
      <c r="F54" s="82"/>
      <c r="G54" s="83"/>
      <c r="H54" s="83"/>
      <c r="I54" s="104"/>
      <c r="J54" s="104"/>
      <c r="K54" s="104"/>
      <c r="L54" s="104"/>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row>
    <row r="55" spans="1:46" ht="12">
      <c r="A55" s="82"/>
      <c r="B55" s="82"/>
      <c r="C55" s="82"/>
      <c r="D55" s="82"/>
      <c r="E55" s="82"/>
      <c r="F55" s="82"/>
      <c r="G55" s="83"/>
      <c r="H55" s="83"/>
      <c r="I55" s="104"/>
      <c r="J55" s="104"/>
      <c r="K55" s="104"/>
      <c r="L55" s="104"/>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row>
    <row r="56" spans="1:46" ht="12">
      <c r="A56" s="82"/>
      <c r="B56" s="82"/>
      <c r="C56" s="82"/>
      <c r="D56" s="82"/>
      <c r="E56" s="82"/>
      <c r="F56" s="82"/>
      <c r="G56" s="83"/>
      <c r="H56" s="83"/>
      <c r="I56" s="104"/>
      <c r="J56" s="104"/>
      <c r="K56" s="104"/>
      <c r="L56" s="104"/>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row>
    <row r="57" spans="1:46" ht="12">
      <c r="A57" s="82"/>
      <c r="B57" s="82"/>
      <c r="C57" s="82"/>
      <c r="D57" s="82"/>
      <c r="E57" s="82"/>
      <c r="F57" s="82"/>
      <c r="G57" s="83"/>
      <c r="H57" s="83"/>
      <c r="I57" s="104"/>
      <c r="J57" s="104"/>
      <c r="K57" s="104"/>
      <c r="L57" s="104"/>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row>
    <row r="58" spans="1:46" ht="12">
      <c r="A58" s="82"/>
      <c r="B58" s="82"/>
      <c r="C58" s="82"/>
      <c r="D58" s="82"/>
      <c r="E58" s="82"/>
      <c r="F58" s="82"/>
      <c r="G58" s="83"/>
      <c r="H58" s="83"/>
      <c r="I58" s="104"/>
      <c r="J58" s="104"/>
      <c r="K58" s="104"/>
      <c r="L58" s="104"/>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row>
    <row r="59" spans="1:46" ht="12">
      <c r="A59" s="82"/>
      <c r="B59" s="82"/>
      <c r="C59" s="82"/>
      <c r="D59" s="82"/>
      <c r="E59" s="82"/>
      <c r="F59" s="82"/>
      <c r="G59" s="83"/>
      <c r="H59" s="83"/>
      <c r="I59" s="104"/>
      <c r="J59" s="104"/>
      <c r="K59" s="104"/>
      <c r="L59" s="104"/>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row>
    <row r="60" spans="1:46" ht="12">
      <c r="A60" s="82"/>
      <c r="B60" s="82"/>
      <c r="C60" s="82"/>
      <c r="D60" s="82"/>
      <c r="E60" s="82"/>
      <c r="F60" s="82"/>
      <c r="G60" s="83"/>
      <c r="H60" s="83"/>
      <c r="I60" s="104"/>
      <c r="J60" s="104"/>
      <c r="K60" s="104"/>
      <c r="L60" s="104"/>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row>
    <row r="61" spans="1:46" ht="12">
      <c r="A61" s="82"/>
      <c r="B61" s="82"/>
      <c r="C61" s="82"/>
      <c r="D61" s="82"/>
      <c r="E61" s="82"/>
      <c r="F61" s="82"/>
      <c r="G61" s="83"/>
      <c r="H61" s="83"/>
      <c r="I61" s="104"/>
      <c r="J61" s="104"/>
      <c r="K61" s="104"/>
      <c r="L61" s="104"/>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row>
    <row r="62" spans="1:46" ht="12">
      <c r="A62" s="82"/>
      <c r="B62" s="82"/>
      <c r="C62" s="82"/>
      <c r="D62" s="82"/>
      <c r="E62" s="82"/>
      <c r="F62" s="82"/>
      <c r="G62" s="83"/>
      <c r="H62" s="83"/>
      <c r="I62" s="104"/>
      <c r="J62" s="104"/>
      <c r="K62" s="104"/>
      <c r="L62" s="104"/>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row>
    <row r="63" spans="1:46" ht="12">
      <c r="A63" s="82"/>
      <c r="B63" s="82"/>
      <c r="C63" s="82"/>
      <c r="D63" s="82"/>
      <c r="E63" s="82"/>
      <c r="F63" s="82"/>
      <c r="G63" s="83"/>
      <c r="H63" s="83"/>
      <c r="I63" s="104"/>
      <c r="J63" s="104"/>
      <c r="K63" s="104"/>
      <c r="L63" s="104"/>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row>
    <row r="64" spans="1:46" ht="12">
      <c r="A64" s="82"/>
      <c r="B64" s="82"/>
      <c r="C64" s="82"/>
      <c r="D64" s="82"/>
      <c r="E64" s="82"/>
      <c r="F64" s="82"/>
      <c r="G64" s="83"/>
      <c r="H64" s="83"/>
      <c r="I64" s="104"/>
      <c r="J64" s="104"/>
      <c r="K64" s="104"/>
      <c r="L64" s="104"/>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row>
    <row r="65" spans="1:46" ht="12">
      <c r="A65" s="82"/>
      <c r="B65" s="82"/>
      <c r="C65" s="82"/>
      <c r="D65" s="82"/>
      <c r="E65" s="82"/>
      <c r="F65" s="82"/>
      <c r="G65" s="83"/>
      <c r="H65" s="83"/>
      <c r="I65" s="104"/>
      <c r="J65" s="104"/>
      <c r="K65" s="104"/>
      <c r="L65" s="104"/>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row>
    <row r="66" spans="1:46" ht="12">
      <c r="A66" s="82"/>
      <c r="B66" s="82"/>
      <c r="C66" s="82"/>
      <c r="D66" s="82"/>
      <c r="E66" s="82"/>
      <c r="F66" s="82"/>
      <c r="G66" s="83"/>
      <c r="H66" s="83"/>
      <c r="I66" s="104"/>
      <c r="J66" s="104"/>
      <c r="K66" s="104"/>
      <c r="L66" s="104"/>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row>
    <row r="67" spans="1:46" ht="12">
      <c r="A67" s="82"/>
      <c r="B67" s="82"/>
      <c r="C67" s="82"/>
      <c r="D67" s="82"/>
      <c r="E67" s="82"/>
      <c r="F67" s="82"/>
      <c r="G67" s="83"/>
      <c r="H67" s="83"/>
      <c r="I67" s="104"/>
      <c r="J67" s="104"/>
      <c r="K67" s="104"/>
      <c r="L67" s="104"/>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row>
    <row r="68" spans="1:46" ht="12">
      <c r="A68" s="82"/>
      <c r="B68" s="82"/>
      <c r="C68" s="82"/>
      <c r="D68" s="82"/>
      <c r="E68" s="82"/>
      <c r="F68" s="82"/>
      <c r="G68" s="83"/>
      <c r="H68" s="83"/>
      <c r="I68" s="104"/>
      <c r="J68" s="104"/>
      <c r="K68" s="104"/>
      <c r="L68" s="104"/>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row>
    <row r="69" spans="1:46" ht="12">
      <c r="A69" s="82"/>
      <c r="B69" s="82"/>
      <c r="C69" s="82"/>
      <c r="D69" s="82"/>
      <c r="E69" s="82"/>
      <c r="F69" s="82"/>
      <c r="G69" s="83"/>
      <c r="H69" s="83"/>
      <c r="I69" s="104"/>
      <c r="J69" s="104"/>
      <c r="K69" s="104"/>
      <c r="L69" s="104"/>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row>
    <row r="70" spans="1:46" ht="12">
      <c r="A70" s="82"/>
      <c r="B70" s="82"/>
      <c r="C70" s="82"/>
      <c r="D70" s="82"/>
      <c r="E70" s="82"/>
      <c r="F70" s="82"/>
      <c r="G70" s="83"/>
      <c r="H70" s="83"/>
      <c r="I70" s="104"/>
      <c r="J70" s="104"/>
      <c r="K70" s="104"/>
      <c r="L70" s="104"/>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row>
    <row r="71" spans="1:46" ht="12">
      <c r="A71" s="82"/>
      <c r="B71" s="82"/>
      <c r="C71" s="82"/>
      <c r="D71" s="82"/>
      <c r="E71" s="82"/>
      <c r="F71" s="82"/>
      <c r="G71" s="83"/>
      <c r="H71" s="83"/>
      <c r="I71" s="104"/>
      <c r="J71" s="104"/>
      <c r="K71" s="104"/>
      <c r="L71" s="104"/>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row>
    <row r="72" spans="1:46" ht="12">
      <c r="A72" s="82"/>
      <c r="B72" s="82"/>
      <c r="C72" s="82"/>
      <c r="D72" s="82"/>
      <c r="E72" s="82"/>
      <c r="F72" s="82"/>
      <c r="G72" s="83"/>
      <c r="H72" s="83"/>
      <c r="I72" s="104"/>
      <c r="J72" s="104"/>
      <c r="K72" s="104"/>
      <c r="L72" s="104"/>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row>
    <row r="73" spans="1:46" ht="12">
      <c r="A73" s="82"/>
      <c r="B73" s="82"/>
      <c r="C73" s="82"/>
      <c r="D73" s="82"/>
      <c r="E73" s="82"/>
      <c r="F73" s="82"/>
      <c r="G73" s="83"/>
      <c r="H73" s="83"/>
      <c r="I73" s="104"/>
      <c r="J73" s="104"/>
      <c r="K73" s="104"/>
      <c r="L73" s="104"/>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row>
    <row r="74" spans="1:46" ht="12">
      <c r="A74" s="82"/>
      <c r="B74" s="82"/>
      <c r="C74" s="82"/>
      <c r="D74" s="82"/>
      <c r="E74" s="82"/>
      <c r="F74" s="82"/>
      <c r="G74" s="83"/>
      <c r="H74" s="83"/>
      <c r="I74" s="104"/>
      <c r="J74" s="104"/>
      <c r="K74" s="104"/>
      <c r="L74" s="104"/>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row>
    <row r="75" spans="1:46" ht="12">
      <c r="A75" s="82"/>
      <c r="B75" s="82"/>
      <c r="C75" s="82"/>
      <c r="D75" s="82"/>
      <c r="E75" s="82"/>
      <c r="F75" s="82"/>
      <c r="G75" s="83"/>
      <c r="H75" s="83"/>
      <c r="I75" s="104"/>
      <c r="J75" s="104"/>
      <c r="K75" s="104"/>
      <c r="L75" s="104"/>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row>
    <row r="76" spans="1:46" ht="12">
      <c r="A76" s="82"/>
      <c r="B76" s="82"/>
      <c r="C76" s="82"/>
      <c r="D76" s="82"/>
      <c r="E76" s="82"/>
      <c r="F76" s="82"/>
      <c r="G76" s="83"/>
      <c r="H76" s="83"/>
      <c r="I76" s="104"/>
      <c r="J76" s="104"/>
      <c r="K76" s="104"/>
      <c r="L76" s="104"/>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row>
    <row r="77" spans="1:46" ht="12">
      <c r="A77" s="82"/>
      <c r="B77" s="82"/>
      <c r="C77" s="82"/>
      <c r="D77" s="82"/>
      <c r="E77" s="82"/>
      <c r="F77" s="82"/>
      <c r="G77" s="83"/>
      <c r="H77" s="83"/>
      <c r="I77" s="104"/>
      <c r="J77" s="104"/>
      <c r="K77" s="104"/>
      <c r="L77" s="104"/>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row>
    <row r="78" spans="1:46" ht="12">
      <c r="A78" s="82"/>
      <c r="B78" s="82"/>
      <c r="C78" s="82"/>
      <c r="D78" s="82"/>
      <c r="E78" s="82"/>
      <c r="F78" s="82"/>
      <c r="G78" s="83"/>
      <c r="H78" s="83"/>
      <c r="I78" s="104"/>
      <c r="J78" s="104"/>
      <c r="K78" s="104"/>
      <c r="L78" s="104"/>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row>
    <row r="79" spans="1:46" ht="12">
      <c r="A79" s="82"/>
      <c r="B79" s="82"/>
      <c r="C79" s="82"/>
      <c r="D79" s="82"/>
      <c r="E79" s="82"/>
      <c r="F79" s="82"/>
      <c r="G79" s="83"/>
      <c r="H79" s="83"/>
      <c r="I79" s="104"/>
      <c r="J79" s="104"/>
      <c r="K79" s="104"/>
      <c r="L79" s="104"/>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row>
    <row r="80" spans="1:46" ht="12">
      <c r="A80" s="82"/>
      <c r="B80" s="82"/>
      <c r="C80" s="82"/>
      <c r="D80" s="82"/>
      <c r="E80" s="82"/>
      <c r="F80" s="82"/>
      <c r="G80" s="83"/>
      <c r="H80" s="83"/>
      <c r="I80" s="104"/>
      <c r="J80" s="104"/>
      <c r="K80" s="104"/>
      <c r="L80" s="104"/>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row>
    <row r="81" spans="1:46" ht="12">
      <c r="A81" s="82"/>
      <c r="B81" s="82"/>
      <c r="C81" s="82"/>
      <c r="D81" s="82"/>
      <c r="E81" s="82"/>
      <c r="F81" s="82"/>
      <c r="G81" s="83"/>
      <c r="H81" s="83"/>
      <c r="I81" s="104"/>
      <c r="J81" s="104"/>
      <c r="K81" s="104"/>
      <c r="L81" s="104"/>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row>
    <row r="82" spans="1:46" ht="12">
      <c r="A82" s="82"/>
      <c r="B82" s="82"/>
      <c r="C82" s="82"/>
      <c r="D82" s="82"/>
      <c r="E82" s="82"/>
      <c r="F82" s="82"/>
      <c r="G82" s="83"/>
      <c r="H82" s="83"/>
      <c r="I82" s="104"/>
      <c r="J82" s="104"/>
      <c r="K82" s="104"/>
      <c r="L82" s="104"/>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row>
    <row r="83" spans="1:46" ht="12">
      <c r="A83" s="82"/>
      <c r="B83" s="82"/>
      <c r="C83" s="82"/>
      <c r="D83" s="82"/>
      <c r="E83" s="82"/>
      <c r="F83" s="82"/>
      <c r="G83" s="83"/>
      <c r="H83" s="83"/>
      <c r="I83" s="104"/>
      <c r="J83" s="104"/>
      <c r="K83" s="104"/>
      <c r="L83" s="104"/>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row>
    <row r="84" spans="1:46" ht="12">
      <c r="A84" s="82"/>
      <c r="B84" s="82"/>
      <c r="C84" s="82"/>
      <c r="D84" s="82"/>
      <c r="E84" s="82"/>
      <c r="F84" s="82"/>
      <c r="G84" s="83"/>
      <c r="H84" s="83"/>
      <c r="I84" s="104"/>
      <c r="J84" s="104"/>
      <c r="K84" s="104"/>
      <c r="L84" s="104"/>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row>
    <row r="85" spans="1:46" ht="12">
      <c r="A85" s="82"/>
      <c r="B85" s="82"/>
      <c r="C85" s="82"/>
      <c r="D85" s="82"/>
      <c r="E85" s="82"/>
      <c r="F85" s="82"/>
      <c r="G85" s="83"/>
      <c r="H85" s="83"/>
      <c r="I85" s="104"/>
      <c r="J85" s="104"/>
      <c r="K85" s="104"/>
      <c r="L85" s="104"/>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row>
    <row r="86" spans="1:46" ht="12">
      <c r="A86" s="82"/>
      <c r="B86" s="82"/>
      <c r="C86" s="82"/>
      <c r="D86" s="82"/>
      <c r="E86" s="82"/>
      <c r="F86" s="82"/>
      <c r="G86" s="83"/>
      <c r="H86" s="83"/>
      <c r="I86" s="104"/>
      <c r="J86" s="104"/>
      <c r="K86" s="104"/>
      <c r="L86" s="104"/>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row>
    <row r="87" spans="1:46" ht="12">
      <c r="A87" s="82"/>
      <c r="B87" s="82"/>
      <c r="C87" s="82"/>
      <c r="D87" s="82"/>
      <c r="E87" s="82"/>
      <c r="F87" s="82"/>
      <c r="G87" s="83"/>
      <c r="H87" s="83"/>
      <c r="I87" s="104"/>
      <c r="J87" s="104"/>
      <c r="K87" s="104"/>
      <c r="L87" s="104"/>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row>
    <row r="88" spans="1:46" ht="12">
      <c r="A88" s="82"/>
      <c r="B88" s="82"/>
      <c r="C88" s="82"/>
      <c r="D88" s="82"/>
      <c r="E88" s="82"/>
      <c r="F88" s="82"/>
      <c r="G88" s="83"/>
      <c r="H88" s="83"/>
      <c r="I88" s="104"/>
      <c r="J88" s="104"/>
      <c r="K88" s="104"/>
      <c r="L88" s="104"/>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row>
    <row r="89" spans="1:46" ht="12">
      <c r="A89" s="82"/>
      <c r="B89" s="82"/>
      <c r="C89" s="82"/>
      <c r="D89" s="82"/>
      <c r="E89" s="82"/>
      <c r="F89" s="82"/>
      <c r="G89" s="83"/>
      <c r="H89" s="83"/>
      <c r="I89" s="104"/>
      <c r="J89" s="104"/>
      <c r="K89" s="104"/>
      <c r="L89" s="104"/>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row>
    <row r="90" spans="1:46" ht="12">
      <c r="A90" s="82"/>
      <c r="B90" s="82"/>
      <c r="C90" s="82"/>
      <c r="D90" s="82"/>
      <c r="E90" s="82"/>
      <c r="F90" s="82"/>
      <c r="G90" s="83"/>
      <c r="H90" s="83"/>
      <c r="I90" s="104"/>
      <c r="J90" s="104"/>
      <c r="K90" s="104"/>
      <c r="L90" s="104"/>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row>
    <row r="91" spans="1:46" ht="12">
      <c r="A91" s="82"/>
      <c r="B91" s="82"/>
      <c r="C91" s="82"/>
      <c r="D91" s="82"/>
      <c r="E91" s="82"/>
      <c r="F91" s="82"/>
      <c r="G91" s="83"/>
      <c r="H91" s="83"/>
      <c r="I91" s="104"/>
      <c r="J91" s="104"/>
      <c r="K91" s="104"/>
      <c r="L91" s="104"/>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row>
    <row r="92" spans="1:46" ht="12">
      <c r="A92" s="82"/>
      <c r="B92" s="82"/>
      <c r="C92" s="82"/>
      <c r="D92" s="82"/>
      <c r="E92" s="82"/>
      <c r="F92" s="82"/>
      <c r="G92" s="83"/>
      <c r="H92" s="83"/>
      <c r="I92" s="104"/>
      <c r="J92" s="104"/>
      <c r="K92" s="104"/>
      <c r="L92" s="104"/>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row>
    <row r="93" spans="1:46" ht="12">
      <c r="A93" s="82"/>
      <c r="B93" s="82"/>
      <c r="C93" s="82"/>
      <c r="D93" s="82"/>
      <c r="E93" s="82"/>
      <c r="F93" s="82"/>
      <c r="G93" s="83"/>
      <c r="H93" s="83"/>
      <c r="I93" s="104"/>
      <c r="J93" s="104"/>
      <c r="K93" s="104"/>
      <c r="L93" s="104"/>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row>
    <row r="94" spans="1:46" ht="12">
      <c r="A94" s="82"/>
      <c r="B94" s="82"/>
      <c r="C94" s="82"/>
      <c r="D94" s="82"/>
      <c r="E94" s="82"/>
      <c r="F94" s="82"/>
      <c r="G94" s="83"/>
      <c r="H94" s="83"/>
      <c r="I94" s="104"/>
      <c r="J94" s="104"/>
      <c r="K94" s="104"/>
      <c r="L94" s="104"/>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row>
    <row r="95" spans="1:46" ht="12">
      <c r="A95" s="82"/>
      <c r="B95" s="82"/>
      <c r="C95" s="82"/>
      <c r="D95" s="82"/>
      <c r="E95" s="82"/>
      <c r="F95" s="82"/>
      <c r="G95" s="83"/>
      <c r="H95" s="83"/>
      <c r="I95" s="104"/>
      <c r="J95" s="104"/>
      <c r="K95" s="104"/>
      <c r="L95" s="104"/>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row>
    <row r="96" spans="1:46" ht="12">
      <c r="A96" s="82"/>
      <c r="B96" s="82"/>
      <c r="C96" s="82"/>
      <c r="D96" s="82"/>
      <c r="E96" s="82"/>
      <c r="F96" s="82"/>
      <c r="G96" s="83"/>
      <c r="H96" s="83"/>
      <c r="I96" s="104"/>
      <c r="J96" s="104"/>
      <c r="K96" s="104"/>
      <c r="L96" s="104"/>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row>
    <row r="97" spans="1:46" ht="12">
      <c r="A97" s="82"/>
      <c r="B97" s="82"/>
      <c r="C97" s="82"/>
      <c r="D97" s="82"/>
      <c r="E97" s="82"/>
      <c r="F97" s="82"/>
      <c r="G97" s="83"/>
      <c r="H97" s="83"/>
      <c r="I97" s="104"/>
      <c r="J97" s="104"/>
      <c r="K97" s="104"/>
      <c r="L97" s="104"/>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row>
    <row r="98" spans="1:46" ht="12">
      <c r="A98" s="82"/>
      <c r="B98" s="82"/>
      <c r="C98" s="82"/>
      <c r="D98" s="82"/>
      <c r="E98" s="82"/>
      <c r="F98" s="82"/>
      <c r="G98" s="83"/>
      <c r="H98" s="83"/>
      <c r="I98" s="104"/>
      <c r="J98" s="104"/>
      <c r="K98" s="104"/>
      <c r="L98" s="104"/>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row>
    <row r="99" spans="1:46" ht="12">
      <c r="A99" s="82"/>
      <c r="B99" s="82"/>
      <c r="C99" s="82"/>
      <c r="D99" s="82"/>
      <c r="E99" s="82"/>
      <c r="F99" s="82"/>
      <c r="G99" s="83"/>
      <c r="H99" s="83"/>
      <c r="I99" s="104"/>
      <c r="J99" s="104"/>
      <c r="K99" s="104"/>
      <c r="L99" s="104"/>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row>
    <row r="100" spans="1:46" ht="12">
      <c r="A100" s="82"/>
      <c r="B100" s="82"/>
      <c r="C100" s="82"/>
      <c r="D100" s="82"/>
      <c r="E100" s="82"/>
      <c r="F100" s="82"/>
      <c r="G100" s="83"/>
      <c r="H100" s="83"/>
      <c r="I100" s="104"/>
      <c r="J100" s="104"/>
      <c r="K100" s="104"/>
      <c r="L100" s="104"/>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row>
    <row r="101" spans="1:46" ht="12">
      <c r="A101" s="82"/>
      <c r="B101" s="82"/>
      <c r="C101" s="82"/>
      <c r="D101" s="82"/>
      <c r="E101" s="82"/>
      <c r="F101" s="82"/>
      <c r="G101" s="83"/>
      <c r="H101" s="83"/>
      <c r="I101" s="104"/>
      <c r="J101" s="104"/>
      <c r="K101" s="104"/>
      <c r="L101" s="104"/>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row>
    <row r="102" spans="1:46" ht="12">
      <c r="A102" s="82"/>
      <c r="B102" s="82"/>
      <c r="C102" s="82"/>
      <c r="D102" s="82"/>
      <c r="E102" s="82"/>
      <c r="F102" s="82"/>
      <c r="G102" s="83"/>
      <c r="H102" s="83"/>
      <c r="I102" s="104"/>
      <c r="J102" s="104"/>
      <c r="K102" s="104"/>
      <c r="L102" s="104"/>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row>
    <row r="103" spans="1:46" ht="12">
      <c r="A103" s="82"/>
      <c r="B103" s="82"/>
      <c r="C103" s="82"/>
      <c r="D103" s="82"/>
      <c r="E103" s="82"/>
      <c r="F103" s="82"/>
      <c r="G103" s="83"/>
      <c r="H103" s="83"/>
      <c r="I103" s="104"/>
      <c r="J103" s="104"/>
      <c r="K103" s="104"/>
      <c r="L103" s="104"/>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row>
    <row r="104" spans="1:46" ht="12">
      <c r="A104" s="82"/>
      <c r="B104" s="82"/>
      <c r="C104" s="82"/>
      <c r="D104" s="82"/>
      <c r="E104" s="82"/>
      <c r="F104" s="82"/>
      <c r="G104" s="83"/>
      <c r="H104" s="83"/>
      <c r="I104" s="104"/>
      <c r="J104" s="104"/>
      <c r="K104" s="104"/>
      <c r="L104" s="104"/>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row>
    <row r="105" spans="1:46" ht="12">
      <c r="A105" s="82"/>
      <c r="B105" s="82"/>
      <c r="C105" s="82"/>
      <c r="D105" s="82"/>
      <c r="E105" s="82"/>
      <c r="F105" s="82"/>
      <c r="G105" s="83"/>
      <c r="H105" s="83"/>
      <c r="I105" s="104"/>
      <c r="J105" s="104"/>
      <c r="K105" s="104"/>
      <c r="L105" s="104"/>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row>
    <row r="106" spans="1:46" ht="12">
      <c r="A106" s="82"/>
      <c r="B106" s="82"/>
      <c r="C106" s="82"/>
      <c r="D106" s="82"/>
      <c r="E106" s="82"/>
      <c r="F106" s="82"/>
      <c r="G106" s="83"/>
      <c r="H106" s="83"/>
      <c r="I106" s="104"/>
      <c r="J106" s="104"/>
      <c r="K106" s="104"/>
      <c r="L106" s="104"/>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row>
    <row r="107" spans="1:46" ht="12">
      <c r="A107" s="82"/>
      <c r="B107" s="82"/>
      <c r="C107" s="82"/>
      <c r="D107" s="82"/>
      <c r="E107" s="82"/>
      <c r="F107" s="82"/>
      <c r="G107" s="83"/>
      <c r="H107" s="83"/>
      <c r="I107" s="104"/>
      <c r="J107" s="104"/>
      <c r="K107" s="104"/>
      <c r="L107" s="104"/>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row>
    <row r="108" spans="1:46" ht="12">
      <c r="A108" s="82"/>
      <c r="B108" s="82"/>
      <c r="C108" s="82"/>
      <c r="D108" s="82"/>
      <c r="E108" s="82"/>
      <c r="F108" s="82"/>
      <c r="G108" s="83"/>
      <c r="H108" s="83"/>
      <c r="I108" s="104"/>
      <c r="J108" s="104"/>
      <c r="K108" s="104"/>
      <c r="L108" s="104"/>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row>
    <row r="109" spans="1:46" ht="12">
      <c r="A109" s="82"/>
      <c r="B109" s="82"/>
      <c r="C109" s="82"/>
      <c r="D109" s="82"/>
      <c r="E109" s="82"/>
      <c r="F109" s="82"/>
      <c r="G109" s="83"/>
      <c r="H109" s="83"/>
      <c r="I109" s="104"/>
      <c r="J109" s="104"/>
      <c r="K109" s="104"/>
      <c r="L109" s="104"/>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row>
    <row r="110" spans="1:46" ht="12">
      <c r="A110" s="82"/>
      <c r="B110" s="82"/>
      <c r="C110" s="82"/>
      <c r="D110" s="82"/>
      <c r="E110" s="82"/>
      <c r="F110" s="82"/>
      <c r="G110" s="83"/>
      <c r="H110" s="83"/>
      <c r="I110" s="104"/>
      <c r="J110" s="104"/>
      <c r="K110" s="104"/>
      <c r="L110" s="104"/>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row>
    <row r="111" spans="1:46" ht="12">
      <c r="A111" s="82"/>
      <c r="B111" s="82"/>
      <c r="C111" s="82"/>
      <c r="D111" s="82"/>
      <c r="E111" s="82"/>
      <c r="F111" s="82"/>
      <c r="G111" s="83"/>
      <c r="H111" s="83"/>
      <c r="I111" s="104"/>
      <c r="J111" s="104"/>
      <c r="K111" s="104"/>
      <c r="L111" s="104"/>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row>
    <row r="112" spans="1:46" ht="12">
      <c r="A112" s="82"/>
      <c r="B112" s="82"/>
      <c r="C112" s="82"/>
      <c r="D112" s="82"/>
      <c r="E112" s="82"/>
      <c r="F112" s="82"/>
      <c r="G112" s="83"/>
      <c r="H112" s="83"/>
      <c r="I112" s="104"/>
      <c r="J112" s="104"/>
      <c r="K112" s="104"/>
      <c r="L112" s="104"/>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row>
    <row r="113" spans="1:46" ht="12">
      <c r="A113" s="82"/>
      <c r="B113" s="82"/>
      <c r="C113" s="82"/>
      <c r="D113" s="82"/>
      <c r="E113" s="82"/>
      <c r="F113" s="82"/>
      <c r="G113" s="83"/>
      <c r="H113" s="83"/>
      <c r="I113" s="104"/>
      <c r="J113" s="104"/>
      <c r="K113" s="104"/>
      <c r="L113" s="104"/>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row>
    <row r="114" spans="1:46" ht="12">
      <c r="A114" s="82"/>
      <c r="B114" s="82"/>
      <c r="C114" s="82"/>
      <c r="D114" s="82"/>
      <c r="E114" s="82"/>
      <c r="F114" s="82"/>
      <c r="G114" s="83"/>
      <c r="H114" s="83"/>
      <c r="I114" s="104"/>
      <c r="J114" s="104"/>
      <c r="K114" s="104"/>
      <c r="L114" s="104"/>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row>
    <row r="115" spans="1:46" ht="12">
      <c r="A115" s="82"/>
      <c r="B115" s="82"/>
      <c r="C115" s="82"/>
      <c r="D115" s="82"/>
      <c r="E115" s="82"/>
      <c r="F115" s="82"/>
      <c r="G115" s="83"/>
      <c r="H115" s="83"/>
      <c r="I115" s="104"/>
      <c r="J115" s="104"/>
      <c r="K115" s="104"/>
      <c r="L115" s="104"/>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row>
    <row r="116" spans="1:46" ht="12">
      <c r="A116" s="82"/>
      <c r="B116" s="82"/>
      <c r="C116" s="82"/>
      <c r="D116" s="82"/>
      <c r="E116" s="82"/>
      <c r="F116" s="82"/>
      <c r="G116" s="83"/>
      <c r="H116" s="83"/>
      <c r="I116" s="104"/>
      <c r="J116" s="104"/>
      <c r="K116" s="104"/>
      <c r="L116" s="104"/>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row>
    <row r="117" spans="1:46" ht="12">
      <c r="A117" s="82"/>
      <c r="B117" s="82"/>
      <c r="C117" s="82"/>
      <c r="D117" s="82"/>
      <c r="E117" s="82"/>
      <c r="F117" s="82"/>
      <c r="G117" s="83"/>
      <c r="H117" s="83"/>
      <c r="I117" s="104"/>
      <c r="J117" s="104"/>
      <c r="K117" s="104"/>
      <c r="L117" s="104"/>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row>
    <row r="118" spans="1:46" ht="12">
      <c r="A118" s="82"/>
      <c r="B118" s="82"/>
      <c r="C118" s="82"/>
      <c r="D118" s="82"/>
      <c r="E118" s="82"/>
      <c r="F118" s="82"/>
      <c r="G118" s="83"/>
      <c r="H118" s="83"/>
      <c r="I118" s="104"/>
      <c r="J118" s="104"/>
      <c r="K118" s="104"/>
      <c r="L118" s="104"/>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row>
    <row r="119" spans="1:46" ht="12">
      <c r="A119" s="82"/>
      <c r="B119" s="82"/>
      <c r="C119" s="82"/>
      <c r="D119" s="82"/>
      <c r="E119" s="82"/>
      <c r="F119" s="82"/>
      <c r="G119" s="83"/>
      <c r="H119" s="83"/>
      <c r="I119" s="104"/>
      <c r="J119" s="104"/>
      <c r="K119" s="104"/>
      <c r="L119" s="104"/>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row>
    <row r="120" spans="1:46" ht="12">
      <c r="A120" s="82"/>
      <c r="B120" s="82"/>
      <c r="C120" s="82"/>
      <c r="D120" s="82"/>
      <c r="E120" s="82"/>
      <c r="F120" s="82"/>
      <c r="G120" s="83"/>
      <c r="H120" s="83"/>
      <c r="I120" s="104"/>
      <c r="J120" s="104"/>
      <c r="K120" s="104"/>
      <c r="L120" s="104"/>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row>
    <row r="121" spans="1:46" ht="12">
      <c r="A121" s="82"/>
      <c r="B121" s="82"/>
      <c r="C121" s="82"/>
      <c r="D121" s="82"/>
      <c r="E121" s="82"/>
      <c r="F121" s="82"/>
      <c r="G121" s="83"/>
      <c r="H121" s="83"/>
      <c r="I121" s="104"/>
      <c r="J121" s="104"/>
      <c r="K121" s="104"/>
      <c r="L121" s="104"/>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row>
    <row r="122" spans="1:46" ht="12">
      <c r="A122" s="82"/>
      <c r="B122" s="82"/>
      <c r="C122" s="82"/>
      <c r="D122" s="82"/>
      <c r="E122" s="82"/>
      <c r="F122" s="82"/>
      <c r="G122" s="83"/>
      <c r="H122" s="83"/>
      <c r="I122" s="104"/>
      <c r="J122" s="104"/>
      <c r="K122" s="104"/>
      <c r="L122" s="104"/>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row>
    <row r="123" spans="1:46" ht="12">
      <c r="A123" s="82"/>
      <c r="B123" s="82"/>
      <c r="C123" s="82"/>
      <c r="D123" s="82"/>
      <c r="E123" s="82"/>
      <c r="F123" s="82"/>
      <c r="G123" s="83"/>
      <c r="H123" s="83"/>
      <c r="I123" s="104"/>
      <c r="J123" s="104"/>
      <c r="K123" s="104"/>
      <c r="L123" s="104"/>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row>
    <row r="124" spans="1:46" ht="12">
      <c r="A124" s="82"/>
      <c r="B124" s="82"/>
      <c r="C124" s="82"/>
      <c r="D124" s="82"/>
      <c r="E124" s="82"/>
      <c r="F124" s="82"/>
      <c r="G124" s="83"/>
      <c r="H124" s="83"/>
      <c r="I124" s="104"/>
      <c r="J124" s="104"/>
      <c r="K124" s="104"/>
      <c r="L124" s="104"/>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row>
    <row r="125" spans="1:46" ht="12">
      <c r="A125" s="82"/>
      <c r="B125" s="82"/>
      <c r="C125" s="82"/>
      <c r="D125" s="82"/>
      <c r="E125" s="82"/>
      <c r="F125" s="82"/>
      <c r="G125" s="83"/>
      <c r="H125" s="83"/>
      <c r="I125" s="104"/>
      <c r="J125" s="104"/>
      <c r="K125" s="104"/>
      <c r="L125" s="104"/>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row>
    <row r="126" spans="1:46" ht="12">
      <c r="A126" s="82"/>
      <c r="B126" s="82"/>
      <c r="C126" s="82"/>
      <c r="D126" s="82"/>
      <c r="E126" s="82"/>
      <c r="F126" s="82"/>
      <c r="G126" s="83"/>
      <c r="H126" s="83"/>
      <c r="I126" s="104"/>
      <c r="J126" s="104"/>
      <c r="K126" s="104"/>
      <c r="L126" s="104"/>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row>
    <row r="127" spans="1:46" ht="12">
      <c r="A127" s="82"/>
      <c r="B127" s="82"/>
      <c r="C127" s="82"/>
      <c r="D127" s="82"/>
      <c r="E127" s="82"/>
      <c r="F127" s="82"/>
      <c r="G127" s="83"/>
      <c r="H127" s="83"/>
      <c r="I127" s="104"/>
      <c r="J127" s="104"/>
      <c r="K127" s="104"/>
      <c r="L127" s="104"/>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row>
    <row r="128" spans="1:46" ht="12">
      <c r="A128" s="82"/>
      <c r="B128" s="82"/>
      <c r="C128" s="82"/>
      <c r="D128" s="82"/>
      <c r="E128" s="82"/>
      <c r="F128" s="82"/>
      <c r="G128" s="83"/>
      <c r="H128" s="83"/>
      <c r="I128" s="104"/>
      <c r="J128" s="104"/>
      <c r="K128" s="104"/>
      <c r="L128" s="104"/>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row>
    <row r="129" spans="1:46" ht="12">
      <c r="A129" s="82"/>
      <c r="B129" s="82"/>
      <c r="C129" s="82"/>
      <c r="D129" s="82"/>
      <c r="E129" s="82"/>
      <c r="F129" s="82"/>
      <c r="G129" s="83"/>
      <c r="H129" s="83"/>
      <c r="I129" s="104"/>
      <c r="J129" s="104"/>
      <c r="K129" s="104"/>
      <c r="L129" s="104"/>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row>
    <row r="130" spans="1:46" ht="12">
      <c r="A130" s="82"/>
      <c r="B130" s="82"/>
      <c r="C130" s="82"/>
      <c r="D130" s="82"/>
      <c r="E130" s="82"/>
      <c r="F130" s="82"/>
      <c r="G130" s="83"/>
      <c r="H130" s="83"/>
      <c r="I130" s="104"/>
      <c r="J130" s="104"/>
      <c r="K130" s="104"/>
      <c r="L130" s="104"/>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row>
    <row r="131" spans="1:46" ht="12">
      <c r="A131" s="82"/>
      <c r="B131" s="82"/>
      <c r="C131" s="82"/>
      <c r="D131" s="82"/>
      <c r="E131" s="82"/>
      <c r="F131" s="82"/>
      <c r="G131" s="83"/>
      <c r="H131" s="83"/>
      <c r="I131" s="104"/>
      <c r="J131" s="104"/>
      <c r="K131" s="104"/>
      <c r="L131" s="104"/>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row>
    <row r="132" spans="1:46" ht="12">
      <c r="A132" s="82"/>
      <c r="B132" s="82"/>
      <c r="C132" s="82"/>
      <c r="D132" s="82"/>
      <c r="E132" s="82"/>
      <c r="F132" s="82"/>
      <c r="G132" s="83"/>
      <c r="H132" s="83"/>
      <c r="I132" s="104"/>
      <c r="J132" s="104"/>
      <c r="K132" s="104"/>
      <c r="L132" s="104"/>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row>
    <row r="133" spans="1:46" ht="12">
      <c r="A133" s="82"/>
      <c r="B133" s="82"/>
      <c r="C133" s="82"/>
      <c r="D133" s="82"/>
      <c r="E133" s="82"/>
      <c r="F133" s="82"/>
      <c r="G133" s="83"/>
      <c r="H133" s="83"/>
      <c r="I133" s="104"/>
      <c r="J133" s="104"/>
      <c r="K133" s="104"/>
      <c r="L133" s="104"/>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row>
    <row r="134" spans="1:46" ht="12">
      <c r="A134" s="82"/>
      <c r="B134" s="82"/>
      <c r="C134" s="82"/>
      <c r="D134" s="82"/>
      <c r="E134" s="82"/>
      <c r="F134" s="82"/>
      <c r="G134" s="83"/>
      <c r="H134" s="83"/>
      <c r="I134" s="104"/>
      <c r="J134" s="104"/>
      <c r="K134" s="104"/>
      <c r="L134" s="104"/>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row>
    <row r="135" spans="1:46" ht="12">
      <c r="A135" s="82"/>
      <c r="B135" s="82"/>
      <c r="C135" s="82"/>
      <c r="D135" s="82"/>
      <c r="E135" s="82"/>
      <c r="F135" s="82"/>
      <c r="G135" s="83"/>
      <c r="H135" s="83"/>
      <c r="I135" s="104"/>
      <c r="J135" s="104"/>
      <c r="K135" s="104"/>
      <c r="L135" s="104"/>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row>
    <row r="136" spans="1:46" ht="12">
      <c r="A136" s="82"/>
      <c r="B136" s="82"/>
      <c r="C136" s="82"/>
      <c r="D136" s="82"/>
      <c r="E136" s="82"/>
      <c r="F136" s="82"/>
      <c r="G136" s="83"/>
      <c r="H136" s="83"/>
      <c r="I136" s="104"/>
      <c r="J136" s="104"/>
      <c r="K136" s="104"/>
      <c r="L136" s="104"/>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row>
    <row r="137" spans="1:46" ht="12">
      <c r="A137" s="82"/>
      <c r="B137" s="82"/>
      <c r="C137" s="82"/>
      <c r="D137" s="82"/>
      <c r="E137" s="82"/>
      <c r="F137" s="82"/>
      <c r="G137" s="83"/>
      <c r="H137" s="83"/>
      <c r="I137" s="104"/>
      <c r="J137" s="104"/>
      <c r="K137" s="104"/>
      <c r="L137" s="104"/>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row>
    <row r="138" spans="1:46" ht="12">
      <c r="A138" s="82"/>
      <c r="B138" s="82"/>
      <c r="C138" s="82"/>
      <c r="D138" s="82"/>
      <c r="E138" s="82"/>
      <c r="F138" s="82"/>
      <c r="G138" s="83"/>
      <c r="H138" s="83"/>
      <c r="I138" s="104"/>
      <c r="J138" s="104"/>
      <c r="K138" s="104"/>
      <c r="L138" s="104"/>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row>
    <row r="139" spans="1:46" ht="12">
      <c r="A139" s="82"/>
      <c r="B139" s="82"/>
      <c r="C139" s="82"/>
      <c r="D139" s="82"/>
      <c r="E139" s="82"/>
      <c r="F139" s="82"/>
      <c r="G139" s="83"/>
      <c r="H139" s="83"/>
      <c r="I139" s="104"/>
      <c r="J139" s="104"/>
      <c r="K139" s="104"/>
      <c r="L139" s="104"/>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row>
    <row r="140" spans="1:46" ht="12">
      <c r="A140" s="82"/>
      <c r="B140" s="82"/>
      <c r="C140" s="82"/>
      <c r="D140" s="82"/>
      <c r="E140" s="82"/>
      <c r="F140" s="82"/>
      <c r="G140" s="83"/>
      <c r="H140" s="83"/>
      <c r="I140" s="104"/>
      <c r="J140" s="104"/>
      <c r="K140" s="104"/>
      <c r="L140" s="104"/>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row>
    <row r="141" spans="1:46" ht="12">
      <c r="A141" s="82"/>
      <c r="B141" s="82"/>
      <c r="C141" s="82"/>
      <c r="D141" s="82"/>
      <c r="E141" s="82"/>
      <c r="F141" s="82"/>
      <c r="G141" s="83"/>
      <c r="H141" s="83"/>
      <c r="I141" s="104"/>
      <c r="J141" s="104"/>
      <c r="K141" s="104"/>
      <c r="L141" s="104"/>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row>
    <row r="142" spans="1:46" ht="12">
      <c r="A142" s="82"/>
      <c r="B142" s="82"/>
      <c r="C142" s="82"/>
      <c r="D142" s="82"/>
      <c r="E142" s="82"/>
      <c r="F142" s="82"/>
      <c r="G142" s="83"/>
      <c r="H142" s="83"/>
      <c r="I142" s="104"/>
      <c r="J142" s="104"/>
      <c r="K142" s="104"/>
      <c r="L142" s="104"/>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row>
    <row r="143" spans="1:46" ht="12">
      <c r="A143" s="82"/>
      <c r="B143" s="82"/>
      <c r="C143" s="82"/>
      <c r="D143" s="82"/>
      <c r="E143" s="82"/>
      <c r="F143" s="82"/>
      <c r="G143" s="83"/>
      <c r="H143" s="83"/>
      <c r="I143" s="104"/>
      <c r="J143" s="104"/>
      <c r="K143" s="104"/>
      <c r="L143" s="104"/>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row>
    <row r="144" spans="1:46" ht="12">
      <c r="A144" s="82"/>
      <c r="B144" s="82"/>
      <c r="C144" s="82"/>
      <c r="D144" s="82"/>
      <c r="E144" s="82"/>
      <c r="F144" s="82"/>
      <c r="G144" s="83"/>
      <c r="H144" s="83"/>
      <c r="I144" s="104"/>
      <c r="J144" s="104"/>
      <c r="K144" s="104"/>
      <c r="L144" s="104"/>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row>
    <row r="145" spans="1:46" ht="12">
      <c r="A145" s="82"/>
      <c r="B145" s="82"/>
      <c r="C145" s="82"/>
      <c r="D145" s="82"/>
      <c r="E145" s="82"/>
      <c r="F145" s="82"/>
      <c r="G145" s="83"/>
      <c r="H145" s="83"/>
      <c r="I145" s="104"/>
      <c r="J145" s="104"/>
      <c r="K145" s="104"/>
      <c r="L145" s="104"/>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row>
    <row r="146" spans="1:46" ht="12">
      <c r="A146" s="82"/>
      <c r="B146" s="82"/>
      <c r="C146" s="82"/>
      <c r="D146" s="82"/>
      <c r="E146" s="82"/>
      <c r="F146" s="82"/>
      <c r="G146" s="83"/>
      <c r="H146" s="83"/>
      <c r="I146" s="104"/>
      <c r="J146" s="104"/>
      <c r="K146" s="104"/>
      <c r="L146" s="104"/>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row>
    <row r="147" spans="1:46" ht="12">
      <c r="A147" s="82"/>
      <c r="B147" s="82"/>
      <c r="C147" s="82"/>
      <c r="D147" s="82"/>
      <c r="E147" s="82"/>
      <c r="F147" s="82"/>
      <c r="G147" s="83"/>
      <c r="H147" s="83"/>
      <c r="I147" s="104"/>
      <c r="J147" s="104"/>
      <c r="K147" s="104"/>
      <c r="L147" s="104"/>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row>
    <row r="148" spans="1:46" ht="12">
      <c r="A148" s="82"/>
      <c r="B148" s="82"/>
      <c r="C148" s="82"/>
      <c r="D148" s="82"/>
      <c r="E148" s="82"/>
      <c r="F148" s="82"/>
      <c r="G148" s="83"/>
      <c r="H148" s="83"/>
      <c r="I148" s="104"/>
      <c r="J148" s="104"/>
      <c r="K148" s="104"/>
      <c r="L148" s="104"/>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row>
    <row r="149" spans="1:46" ht="12">
      <c r="A149" s="82"/>
      <c r="B149" s="82"/>
      <c r="C149" s="82"/>
      <c r="D149" s="82"/>
      <c r="E149" s="82"/>
      <c r="F149" s="82"/>
      <c r="G149" s="83"/>
      <c r="H149" s="83"/>
      <c r="I149" s="104"/>
      <c r="J149" s="104"/>
      <c r="K149" s="104"/>
      <c r="L149" s="104"/>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row>
    <row r="150" spans="1:46" ht="12">
      <c r="A150" s="82"/>
      <c r="B150" s="82"/>
      <c r="C150" s="82"/>
      <c r="D150" s="82"/>
      <c r="E150" s="82"/>
      <c r="F150" s="82"/>
      <c r="G150" s="83"/>
      <c r="H150" s="83"/>
      <c r="I150" s="104"/>
      <c r="J150" s="104"/>
      <c r="K150" s="104"/>
      <c r="L150" s="104"/>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row>
    <row r="151" spans="1:46" ht="12">
      <c r="A151" s="82"/>
      <c r="B151" s="82"/>
      <c r="C151" s="82"/>
      <c r="D151" s="82"/>
      <c r="E151" s="82"/>
      <c r="F151" s="82"/>
      <c r="G151" s="83"/>
      <c r="H151" s="83"/>
      <c r="I151" s="104"/>
      <c r="J151" s="104"/>
      <c r="K151" s="104"/>
      <c r="L151" s="104"/>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row>
    <row r="152" spans="1:46" ht="12">
      <c r="A152" s="82"/>
      <c r="B152" s="82"/>
      <c r="C152" s="82"/>
      <c r="D152" s="82"/>
      <c r="E152" s="82"/>
      <c r="F152" s="82"/>
      <c r="G152" s="83"/>
      <c r="H152" s="83"/>
      <c r="I152" s="104"/>
      <c r="J152" s="104"/>
      <c r="K152" s="104"/>
      <c r="L152" s="104"/>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row>
    <row r="153" spans="1:46" ht="12">
      <c r="A153" s="82"/>
      <c r="B153" s="82"/>
      <c r="C153" s="82"/>
      <c r="D153" s="82"/>
      <c r="E153" s="82"/>
      <c r="F153" s="82"/>
      <c r="G153" s="83"/>
      <c r="H153" s="83"/>
      <c r="I153" s="104"/>
      <c r="J153" s="104"/>
      <c r="K153" s="104"/>
      <c r="L153" s="104"/>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row>
    <row r="154" spans="1:46" ht="12">
      <c r="A154" s="82"/>
      <c r="B154" s="82"/>
      <c r="C154" s="82"/>
      <c r="D154" s="82"/>
      <c r="E154" s="82"/>
      <c r="F154" s="82"/>
      <c r="G154" s="83"/>
      <c r="H154" s="83"/>
      <c r="I154" s="104"/>
      <c r="J154" s="104"/>
      <c r="K154" s="104"/>
      <c r="L154" s="104"/>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row>
    <row r="155" spans="1:46" ht="12">
      <c r="A155" s="82"/>
      <c r="B155" s="82"/>
      <c r="C155" s="82"/>
      <c r="D155" s="82"/>
      <c r="E155" s="82"/>
      <c r="F155" s="82"/>
      <c r="G155" s="83"/>
      <c r="H155" s="83"/>
      <c r="I155" s="104"/>
      <c r="J155" s="104"/>
      <c r="K155" s="104"/>
      <c r="L155" s="104"/>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row>
    <row r="156" spans="1:46" ht="12">
      <c r="A156" s="82"/>
      <c r="B156" s="82"/>
      <c r="C156" s="82"/>
      <c r="D156" s="82"/>
      <c r="E156" s="82"/>
      <c r="F156" s="82"/>
      <c r="G156" s="83"/>
      <c r="H156" s="83"/>
      <c r="I156" s="104"/>
      <c r="J156" s="104"/>
      <c r="K156" s="104"/>
      <c r="L156" s="104"/>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row>
    <row r="157" spans="1:46" ht="12">
      <c r="A157" s="82"/>
      <c r="B157" s="82"/>
      <c r="C157" s="82"/>
      <c r="D157" s="82"/>
      <c r="E157" s="82"/>
      <c r="F157" s="82"/>
      <c r="G157" s="83"/>
      <c r="H157" s="83"/>
      <c r="I157" s="104"/>
      <c r="J157" s="104"/>
      <c r="K157" s="104"/>
      <c r="L157" s="104"/>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row>
    <row r="158" spans="1:46" ht="12">
      <c r="A158" s="82"/>
      <c r="B158" s="82"/>
      <c r="C158" s="82"/>
      <c r="D158" s="82"/>
      <c r="E158" s="82"/>
      <c r="F158" s="82"/>
      <c r="G158" s="83"/>
      <c r="H158" s="83"/>
      <c r="I158" s="104"/>
      <c r="J158" s="104"/>
      <c r="K158" s="104"/>
      <c r="L158" s="104"/>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row>
    <row r="159" spans="1:46" ht="12">
      <c r="A159" s="82"/>
      <c r="B159" s="82"/>
      <c r="C159" s="82"/>
      <c r="D159" s="82"/>
      <c r="E159" s="82"/>
      <c r="F159" s="82"/>
      <c r="G159" s="83"/>
      <c r="H159" s="83"/>
      <c r="I159" s="104"/>
      <c r="J159" s="104"/>
      <c r="K159" s="104"/>
      <c r="L159" s="104"/>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row>
    <row r="160" spans="1:46" ht="12">
      <c r="A160" s="82"/>
      <c r="B160" s="82"/>
      <c r="C160" s="82"/>
      <c r="D160" s="82"/>
      <c r="E160" s="82"/>
      <c r="F160" s="82"/>
      <c r="G160" s="83"/>
      <c r="H160" s="83"/>
      <c r="I160" s="104"/>
      <c r="J160" s="104"/>
      <c r="K160" s="104"/>
      <c r="L160" s="104"/>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row>
    <row r="161" spans="1:46" ht="12">
      <c r="A161" s="82"/>
      <c r="B161" s="82"/>
      <c r="C161" s="82"/>
      <c r="D161" s="82"/>
      <c r="E161" s="82"/>
      <c r="F161" s="82"/>
      <c r="G161" s="83"/>
      <c r="H161" s="83"/>
      <c r="I161" s="104"/>
      <c r="J161" s="104"/>
      <c r="K161" s="104"/>
      <c r="L161" s="104"/>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row>
    <row r="162" spans="1:46" ht="12">
      <c r="A162" s="82"/>
      <c r="B162" s="82"/>
      <c r="C162" s="82"/>
      <c r="D162" s="82"/>
      <c r="E162" s="82"/>
      <c r="F162" s="82"/>
      <c r="G162" s="83"/>
      <c r="H162" s="83"/>
      <c r="I162" s="104"/>
      <c r="J162" s="104"/>
      <c r="K162" s="104"/>
      <c r="L162" s="104"/>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row>
    <row r="163" spans="1:46" ht="12">
      <c r="A163" s="82"/>
      <c r="B163" s="82"/>
      <c r="C163" s="82"/>
      <c r="D163" s="82"/>
      <c r="E163" s="82"/>
      <c r="F163" s="82"/>
      <c r="G163" s="83"/>
      <c r="H163" s="83"/>
      <c r="I163" s="104"/>
      <c r="J163" s="104"/>
      <c r="K163" s="104"/>
      <c r="L163" s="104"/>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row>
    <row r="164" spans="1:46" ht="12">
      <c r="A164" s="82"/>
      <c r="B164" s="82"/>
      <c r="C164" s="82"/>
      <c r="D164" s="82"/>
      <c r="E164" s="82"/>
      <c r="F164" s="82"/>
      <c r="G164" s="83"/>
      <c r="H164" s="83"/>
      <c r="I164" s="104"/>
      <c r="J164" s="104"/>
      <c r="K164" s="104"/>
      <c r="L164" s="104"/>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row>
    <row r="165" spans="1:46" ht="12">
      <c r="A165" s="82"/>
      <c r="B165" s="82"/>
      <c r="C165" s="82"/>
      <c r="D165" s="82"/>
      <c r="E165" s="82"/>
      <c r="F165" s="82"/>
      <c r="G165" s="83"/>
      <c r="H165" s="83"/>
      <c r="I165" s="104"/>
      <c r="J165" s="104"/>
      <c r="K165" s="104"/>
      <c r="L165" s="104"/>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row>
    <row r="166" spans="1:46" ht="12">
      <c r="A166" s="82"/>
      <c r="B166" s="82"/>
      <c r="C166" s="82"/>
      <c r="D166" s="82"/>
      <c r="E166" s="82"/>
      <c r="F166" s="82"/>
      <c r="G166" s="83"/>
      <c r="H166" s="83"/>
      <c r="I166" s="104"/>
      <c r="J166" s="104"/>
      <c r="K166" s="104"/>
      <c r="L166" s="104"/>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row>
    <row r="167" spans="1:46" ht="12">
      <c r="A167" s="82"/>
      <c r="B167" s="82"/>
      <c r="C167" s="82"/>
      <c r="D167" s="82"/>
      <c r="E167" s="82"/>
      <c r="F167" s="82"/>
      <c r="G167" s="83"/>
      <c r="H167" s="83"/>
      <c r="I167" s="104"/>
      <c r="J167" s="104"/>
      <c r="K167" s="104"/>
      <c r="L167" s="104"/>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row>
    <row r="168" spans="1:46" ht="12">
      <c r="A168" s="82"/>
      <c r="B168" s="82"/>
      <c r="C168" s="82"/>
      <c r="D168" s="82"/>
      <c r="E168" s="82"/>
      <c r="F168" s="82"/>
      <c r="G168" s="83"/>
      <c r="H168" s="83"/>
      <c r="I168" s="104"/>
      <c r="J168" s="104"/>
      <c r="K168" s="104"/>
      <c r="L168" s="104"/>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row>
    <row r="169" spans="1:46" ht="12">
      <c r="A169" s="82"/>
      <c r="B169" s="82"/>
      <c r="C169" s="82"/>
      <c r="D169" s="82"/>
      <c r="E169" s="82"/>
      <c r="F169" s="82"/>
      <c r="G169" s="83"/>
      <c r="H169" s="83"/>
      <c r="I169" s="104"/>
      <c r="J169" s="104"/>
      <c r="K169" s="104"/>
      <c r="L169" s="104"/>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row>
    <row r="170" spans="1:46" ht="12">
      <c r="A170" s="82"/>
      <c r="B170" s="82"/>
      <c r="C170" s="82"/>
      <c r="D170" s="82"/>
      <c r="E170" s="82"/>
      <c r="F170" s="82"/>
      <c r="G170" s="83"/>
      <c r="H170" s="83"/>
      <c r="I170" s="104"/>
      <c r="J170" s="104"/>
      <c r="K170" s="104"/>
      <c r="L170" s="104"/>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row>
    <row r="171" spans="1:46" ht="12">
      <c r="A171" s="82"/>
      <c r="B171" s="82"/>
      <c r="C171" s="82"/>
      <c r="D171" s="82"/>
      <c r="E171" s="82"/>
      <c r="F171" s="82"/>
      <c r="G171" s="83"/>
      <c r="H171" s="83"/>
      <c r="I171" s="104"/>
      <c r="J171" s="104"/>
      <c r="K171" s="104"/>
      <c r="L171" s="104"/>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row>
    <row r="172" spans="1:46" ht="12">
      <c r="A172" s="82"/>
      <c r="B172" s="82"/>
      <c r="C172" s="82"/>
      <c r="D172" s="82"/>
      <c r="E172" s="82"/>
      <c r="F172" s="82"/>
      <c r="G172" s="83"/>
      <c r="H172" s="83"/>
      <c r="I172" s="104"/>
      <c r="J172" s="104"/>
      <c r="K172" s="104"/>
      <c r="L172" s="104"/>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row>
    <row r="173" spans="1:46" ht="12">
      <c r="A173" s="82"/>
      <c r="B173" s="82"/>
      <c r="C173" s="82"/>
      <c r="D173" s="82"/>
      <c r="E173" s="82"/>
      <c r="F173" s="82"/>
      <c r="G173" s="83"/>
      <c r="H173" s="83"/>
      <c r="I173" s="104"/>
      <c r="J173" s="104"/>
      <c r="K173" s="104"/>
      <c r="L173" s="104"/>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row>
    <row r="174" spans="1:46" ht="12">
      <c r="A174" s="82"/>
      <c r="B174" s="82"/>
      <c r="C174" s="82"/>
      <c r="D174" s="82"/>
      <c r="E174" s="82"/>
      <c r="F174" s="82"/>
      <c r="G174" s="83"/>
      <c r="H174" s="83"/>
      <c r="I174" s="104"/>
      <c r="J174" s="104"/>
      <c r="K174" s="104"/>
      <c r="L174" s="104"/>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row>
    <row r="175" spans="1:46" ht="12">
      <c r="A175" s="82"/>
      <c r="B175" s="82"/>
      <c r="C175" s="82"/>
      <c r="D175" s="82"/>
      <c r="E175" s="82"/>
      <c r="F175" s="82"/>
      <c r="G175" s="83"/>
      <c r="H175" s="83"/>
      <c r="I175" s="104"/>
      <c r="J175" s="104"/>
      <c r="K175" s="104"/>
      <c r="L175" s="104"/>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row>
    <row r="176" spans="1:46" ht="12">
      <c r="A176" s="82"/>
      <c r="B176" s="82"/>
      <c r="C176" s="82"/>
      <c r="D176" s="82"/>
      <c r="E176" s="82"/>
      <c r="F176" s="82"/>
      <c r="G176" s="83"/>
      <c r="H176" s="83"/>
      <c r="I176" s="104"/>
      <c r="J176" s="104"/>
      <c r="K176" s="104"/>
      <c r="L176" s="104"/>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row>
    <row r="177" spans="1:46" ht="12">
      <c r="A177" s="82"/>
      <c r="B177" s="82"/>
      <c r="C177" s="82"/>
      <c r="D177" s="82"/>
      <c r="E177" s="82"/>
      <c r="F177" s="82"/>
      <c r="G177" s="83"/>
      <c r="H177" s="83"/>
      <c r="I177" s="104"/>
      <c r="J177" s="104"/>
      <c r="K177" s="104"/>
      <c r="L177" s="104"/>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row>
    <row r="178" spans="1:46" ht="12">
      <c r="A178" s="82"/>
      <c r="B178" s="82"/>
      <c r="C178" s="82"/>
      <c r="D178" s="82"/>
      <c r="E178" s="82"/>
      <c r="F178" s="82"/>
      <c r="G178" s="83"/>
      <c r="H178" s="83"/>
      <c r="I178" s="104"/>
      <c r="J178" s="104"/>
      <c r="K178" s="104"/>
      <c r="L178" s="104"/>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row>
    <row r="179" spans="1:46" ht="12">
      <c r="A179" s="82"/>
      <c r="B179" s="82"/>
      <c r="C179" s="82"/>
      <c r="D179" s="82"/>
      <c r="E179" s="82"/>
      <c r="F179" s="82"/>
      <c r="G179" s="83"/>
      <c r="H179" s="83"/>
      <c r="I179" s="104"/>
      <c r="J179" s="104"/>
      <c r="K179" s="104"/>
      <c r="L179" s="104"/>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row>
    <row r="180" spans="1:46" ht="12">
      <c r="A180" s="82"/>
      <c r="B180" s="82"/>
      <c r="C180" s="82"/>
      <c r="D180" s="82"/>
      <c r="E180" s="82"/>
      <c r="F180" s="82"/>
      <c r="G180" s="83"/>
      <c r="H180" s="83"/>
      <c r="I180" s="104"/>
      <c r="J180" s="104"/>
      <c r="K180" s="104"/>
      <c r="L180" s="104"/>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row>
    <row r="181" spans="1:46" ht="12">
      <c r="A181" s="82"/>
      <c r="B181" s="82"/>
      <c r="C181" s="82"/>
      <c r="D181" s="82"/>
      <c r="E181" s="82"/>
      <c r="F181" s="82"/>
      <c r="G181" s="83"/>
      <c r="H181" s="83"/>
      <c r="I181" s="104"/>
      <c r="J181" s="104"/>
      <c r="K181" s="104"/>
      <c r="L181" s="104"/>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row>
    <row r="182" spans="1:46" ht="12">
      <c r="A182" s="82"/>
      <c r="B182" s="82"/>
      <c r="C182" s="82"/>
      <c r="D182" s="82"/>
      <c r="E182" s="82"/>
      <c r="F182" s="82"/>
      <c r="G182" s="83"/>
      <c r="H182" s="83"/>
      <c r="I182" s="104"/>
      <c r="J182" s="104"/>
      <c r="K182" s="104"/>
      <c r="L182" s="104"/>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row>
    <row r="183" spans="1:46" ht="12">
      <c r="A183" s="82"/>
      <c r="B183" s="82"/>
      <c r="C183" s="82"/>
      <c r="D183" s="82"/>
      <c r="E183" s="82"/>
      <c r="F183" s="82"/>
      <c r="G183" s="83"/>
      <c r="H183" s="83"/>
      <c r="I183" s="104"/>
      <c r="J183" s="104"/>
      <c r="K183" s="104"/>
      <c r="L183" s="104"/>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row>
    <row r="184" spans="1:46" ht="12">
      <c r="A184" s="82"/>
      <c r="B184" s="82"/>
      <c r="C184" s="82"/>
      <c r="D184" s="82"/>
      <c r="E184" s="82"/>
      <c r="F184" s="82"/>
      <c r="G184" s="83"/>
      <c r="H184" s="83"/>
      <c r="I184" s="104"/>
      <c r="J184" s="104"/>
      <c r="K184" s="104"/>
      <c r="L184" s="104"/>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row>
    <row r="185" spans="1:46" ht="12">
      <c r="A185" s="82"/>
      <c r="B185" s="82"/>
      <c r="C185" s="82"/>
      <c r="D185" s="82"/>
      <c r="E185" s="82"/>
      <c r="F185" s="82"/>
      <c r="G185" s="83"/>
      <c r="H185" s="83"/>
      <c r="I185" s="104"/>
      <c r="J185" s="104"/>
      <c r="K185" s="104"/>
      <c r="L185" s="104"/>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row>
    <row r="186" spans="1:46" ht="12">
      <c r="A186" s="82"/>
      <c r="B186" s="82"/>
      <c r="C186" s="82"/>
      <c r="D186" s="82"/>
      <c r="E186" s="82"/>
      <c r="F186" s="82"/>
      <c r="G186" s="83"/>
      <c r="H186" s="83"/>
      <c r="I186" s="104"/>
      <c r="J186" s="104"/>
      <c r="K186" s="104"/>
      <c r="L186" s="104"/>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row>
    <row r="187" spans="1:46" ht="12">
      <c r="A187" s="82"/>
      <c r="B187" s="82"/>
      <c r="C187" s="82"/>
      <c r="D187" s="82"/>
      <c r="E187" s="82"/>
      <c r="F187" s="82"/>
      <c r="G187" s="83"/>
      <c r="H187" s="83"/>
      <c r="I187" s="104"/>
      <c r="J187" s="104"/>
      <c r="K187" s="104"/>
      <c r="L187" s="104"/>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row>
    <row r="188" spans="1:46" ht="12">
      <c r="A188" s="82"/>
      <c r="B188" s="82"/>
      <c r="C188" s="82"/>
      <c r="D188" s="82"/>
      <c r="E188" s="82"/>
      <c r="F188" s="82"/>
      <c r="G188" s="83"/>
      <c r="H188" s="83"/>
      <c r="I188" s="104"/>
      <c r="J188" s="104"/>
      <c r="K188" s="104"/>
      <c r="L188" s="104"/>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row>
    <row r="189" spans="1:46" ht="12">
      <c r="A189" s="82"/>
      <c r="B189" s="82"/>
      <c r="C189" s="82"/>
      <c r="D189" s="82"/>
      <c r="E189" s="82"/>
      <c r="F189" s="82"/>
      <c r="G189" s="83"/>
      <c r="H189" s="83"/>
      <c r="I189" s="104"/>
      <c r="J189" s="104"/>
      <c r="K189" s="104"/>
      <c r="L189" s="104"/>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row>
    <row r="190" spans="1:46" ht="12">
      <c r="A190" s="82"/>
      <c r="B190" s="82"/>
      <c r="C190" s="82"/>
      <c r="D190" s="82"/>
      <c r="E190" s="82"/>
      <c r="F190" s="82"/>
      <c r="G190" s="83"/>
      <c r="H190" s="83"/>
      <c r="I190" s="104"/>
      <c r="J190" s="104"/>
      <c r="K190" s="104"/>
      <c r="L190" s="104"/>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row>
    <row r="191" spans="1:46" ht="12">
      <c r="A191" s="82"/>
      <c r="B191" s="82"/>
      <c r="C191" s="82"/>
      <c r="D191" s="82"/>
      <c r="E191" s="82"/>
      <c r="F191" s="82"/>
      <c r="G191" s="83"/>
      <c r="H191" s="83"/>
      <c r="I191" s="104"/>
      <c r="J191" s="104"/>
      <c r="K191" s="104"/>
      <c r="L191" s="104"/>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row>
    <row r="192" spans="1:46" ht="12">
      <c r="A192" s="82"/>
      <c r="B192" s="82"/>
      <c r="C192" s="82"/>
      <c r="D192" s="82"/>
      <c r="E192" s="82"/>
      <c r="F192" s="82"/>
      <c r="G192" s="83"/>
      <c r="H192" s="83"/>
      <c r="I192" s="104"/>
      <c r="J192" s="104"/>
      <c r="K192" s="104"/>
      <c r="L192" s="104"/>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row>
    <row r="193" spans="1:46" ht="12">
      <c r="A193" s="82"/>
      <c r="B193" s="82"/>
      <c r="C193" s="82"/>
      <c r="D193" s="82"/>
      <c r="E193" s="82"/>
      <c r="F193" s="82"/>
      <c r="G193" s="83"/>
      <c r="H193" s="83"/>
      <c r="I193" s="104"/>
      <c r="J193" s="104"/>
      <c r="K193" s="104"/>
      <c r="L193" s="104"/>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row>
    <row r="194" spans="1:46" ht="12">
      <c r="A194" s="82"/>
      <c r="B194" s="82"/>
      <c r="C194" s="82"/>
      <c r="D194" s="82"/>
      <c r="E194" s="82"/>
      <c r="F194" s="82"/>
      <c r="G194" s="83"/>
      <c r="H194" s="83"/>
      <c r="I194" s="104"/>
      <c r="J194" s="104"/>
      <c r="K194" s="104"/>
      <c r="L194" s="104"/>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row>
    <row r="195" spans="1:46" ht="12">
      <c r="A195" s="82"/>
      <c r="B195" s="82"/>
      <c r="C195" s="82"/>
      <c r="D195" s="82"/>
      <c r="E195" s="82"/>
      <c r="F195" s="82"/>
      <c r="G195" s="83"/>
      <c r="H195" s="83"/>
      <c r="I195" s="104"/>
      <c r="J195" s="104"/>
      <c r="K195" s="104"/>
      <c r="L195" s="104"/>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row>
    <row r="196" spans="1:46" ht="12">
      <c r="A196" s="82"/>
      <c r="B196" s="82"/>
      <c r="C196" s="82"/>
      <c r="D196" s="82"/>
      <c r="E196" s="82"/>
      <c r="F196" s="82"/>
      <c r="G196" s="83"/>
      <c r="H196" s="83"/>
      <c r="I196" s="104"/>
      <c r="J196" s="104"/>
      <c r="K196" s="104"/>
      <c r="L196" s="104"/>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row>
    <row r="197" spans="1:46" ht="12">
      <c r="A197" s="82"/>
      <c r="B197" s="82"/>
      <c r="C197" s="82"/>
      <c r="D197" s="82"/>
      <c r="E197" s="82"/>
      <c r="F197" s="82"/>
      <c r="G197" s="83"/>
      <c r="H197" s="83"/>
      <c r="I197" s="104"/>
      <c r="J197" s="104"/>
      <c r="K197" s="104"/>
      <c r="L197" s="104"/>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row>
    <row r="198" spans="1:46" ht="12">
      <c r="A198" s="82"/>
      <c r="B198" s="82"/>
      <c r="C198" s="82"/>
      <c r="D198" s="82"/>
      <c r="E198" s="82"/>
      <c r="F198" s="82"/>
      <c r="G198" s="83"/>
      <c r="H198" s="83"/>
      <c r="I198" s="104"/>
      <c r="J198" s="104"/>
      <c r="K198" s="104"/>
      <c r="L198" s="104"/>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row>
    <row r="199" spans="1:46" ht="12">
      <c r="A199" s="82"/>
      <c r="B199" s="82"/>
      <c r="C199" s="82"/>
      <c r="D199" s="82"/>
      <c r="E199" s="82"/>
      <c r="F199" s="82"/>
      <c r="G199" s="83"/>
      <c r="H199" s="83"/>
      <c r="I199" s="104"/>
      <c r="J199" s="104"/>
      <c r="K199" s="104"/>
      <c r="L199" s="104"/>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row>
    <row r="200" spans="1:46" ht="12">
      <c r="A200" s="82"/>
      <c r="B200" s="82"/>
      <c r="C200" s="82"/>
      <c r="D200" s="82"/>
      <c r="E200" s="82"/>
      <c r="F200" s="82"/>
      <c r="G200" s="83"/>
      <c r="H200" s="83"/>
      <c r="I200" s="104"/>
      <c r="J200" s="104"/>
      <c r="K200" s="104"/>
      <c r="L200" s="104"/>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row>
    <row r="201" spans="1:46" ht="12">
      <c r="A201" s="82"/>
      <c r="B201" s="82"/>
      <c r="C201" s="82"/>
      <c r="D201" s="82"/>
      <c r="E201" s="82"/>
      <c r="F201" s="82"/>
      <c r="G201" s="83"/>
      <c r="H201" s="83"/>
      <c r="I201" s="104"/>
      <c r="J201" s="104"/>
      <c r="K201" s="104"/>
      <c r="L201" s="104"/>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row>
    <row r="202" spans="1:46" ht="12">
      <c r="A202" s="82"/>
      <c r="B202" s="82"/>
      <c r="C202" s="82"/>
      <c r="D202" s="82"/>
      <c r="E202" s="82"/>
      <c r="F202" s="82"/>
      <c r="G202" s="83"/>
      <c r="H202" s="83"/>
      <c r="I202" s="104"/>
      <c r="J202" s="104"/>
      <c r="K202" s="104"/>
      <c r="L202" s="104"/>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row>
    <row r="203" spans="1:46" ht="12">
      <c r="A203" s="82"/>
      <c r="B203" s="82"/>
      <c r="C203" s="82"/>
      <c r="D203" s="82"/>
      <c r="E203" s="82"/>
      <c r="F203" s="82"/>
      <c r="G203" s="83"/>
      <c r="H203" s="83"/>
      <c r="I203" s="104"/>
      <c r="J203" s="104"/>
      <c r="K203" s="104"/>
      <c r="L203" s="104"/>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row>
    <row r="204" spans="1:46" ht="12">
      <c r="A204" s="82"/>
      <c r="B204" s="82"/>
      <c r="C204" s="82"/>
      <c r="D204" s="82"/>
      <c r="E204" s="82"/>
      <c r="F204" s="82"/>
      <c r="G204" s="83"/>
      <c r="H204" s="83"/>
      <c r="I204" s="104"/>
      <c r="J204" s="104"/>
      <c r="K204" s="104"/>
      <c r="L204" s="104"/>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row>
    <row r="205" spans="1:46" ht="12">
      <c r="A205" s="82"/>
      <c r="B205" s="82"/>
      <c r="C205" s="82"/>
      <c r="D205" s="82"/>
      <c r="E205" s="82"/>
      <c r="F205" s="82"/>
      <c r="G205" s="83"/>
      <c r="H205" s="83"/>
      <c r="I205" s="104"/>
      <c r="J205" s="104"/>
      <c r="K205" s="104"/>
      <c r="L205" s="104"/>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row>
    <row r="206" spans="1:46" ht="12">
      <c r="A206" s="82"/>
      <c r="B206" s="82"/>
      <c r="C206" s="82"/>
      <c r="D206" s="82"/>
      <c r="E206" s="82"/>
      <c r="F206" s="82"/>
      <c r="G206" s="83"/>
      <c r="H206" s="83"/>
      <c r="I206" s="104"/>
      <c r="J206" s="104"/>
      <c r="K206" s="104"/>
      <c r="L206" s="104"/>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row>
    <row r="207" spans="1:46" ht="12">
      <c r="A207" s="82"/>
      <c r="B207" s="82"/>
      <c r="C207" s="82"/>
      <c r="D207" s="82"/>
      <c r="E207" s="82"/>
      <c r="F207" s="82"/>
      <c r="G207" s="83"/>
      <c r="H207" s="83"/>
      <c r="I207" s="104"/>
      <c r="J207" s="104"/>
      <c r="K207" s="104"/>
      <c r="L207" s="104"/>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row>
    <row r="208" spans="1:46" ht="12">
      <c r="A208" s="82"/>
      <c r="B208" s="82"/>
      <c r="C208" s="82"/>
      <c r="D208" s="82"/>
      <c r="E208" s="82"/>
      <c r="F208" s="82"/>
      <c r="G208" s="83"/>
      <c r="H208" s="83"/>
      <c r="I208" s="104"/>
      <c r="J208" s="104"/>
      <c r="K208" s="104"/>
      <c r="L208" s="104"/>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row>
    <row r="209" spans="1:46" ht="12">
      <c r="A209" s="82"/>
      <c r="B209" s="82"/>
      <c r="C209" s="82"/>
      <c r="D209" s="82"/>
      <c r="E209" s="82"/>
      <c r="F209" s="82"/>
      <c r="G209" s="83"/>
      <c r="H209" s="83"/>
      <c r="I209" s="104"/>
      <c r="J209" s="104"/>
      <c r="K209" s="104"/>
      <c r="L209" s="104"/>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row>
    <row r="210" ht="12">
      <c r="F210" s="82"/>
    </row>
    <row r="211" ht="12">
      <c r="F211" s="82"/>
    </row>
    <row r="212" ht="12">
      <c r="F212" s="82"/>
    </row>
    <row r="213" ht="12">
      <c r="F213" s="82"/>
    </row>
    <row r="214" ht="12">
      <c r="F214" s="82"/>
    </row>
    <row r="215" ht="12">
      <c r="F215" s="82"/>
    </row>
    <row r="216" ht="12">
      <c r="F216" s="82"/>
    </row>
    <row r="217" ht="12">
      <c r="F217" s="82"/>
    </row>
    <row r="218" ht="12">
      <c r="F218" s="82"/>
    </row>
    <row r="219" ht="12">
      <c r="F219" s="82"/>
    </row>
    <row r="220" ht="12">
      <c r="F220" s="82"/>
    </row>
    <row r="221" ht="12">
      <c r="F221" s="82"/>
    </row>
    <row r="222" ht="12">
      <c r="F222" s="82"/>
    </row>
    <row r="223" ht="12">
      <c r="F223" s="82"/>
    </row>
    <row r="224" ht="12">
      <c r="F224" s="82"/>
    </row>
    <row r="225" ht="12">
      <c r="F225" s="82"/>
    </row>
    <row r="226" ht="12">
      <c r="F226" s="82"/>
    </row>
    <row r="227" ht="12">
      <c r="F227" s="82"/>
    </row>
    <row r="228" ht="12">
      <c r="F228" s="82"/>
    </row>
    <row r="229" ht="12">
      <c r="F229" s="82"/>
    </row>
    <row r="230" ht="12">
      <c r="F230" s="82"/>
    </row>
    <row r="231" ht="12">
      <c r="F231" s="82"/>
    </row>
    <row r="232" ht="12">
      <c r="F232" s="82"/>
    </row>
    <row r="233" ht="12">
      <c r="F233" s="82"/>
    </row>
    <row r="234" ht="12">
      <c r="F234" s="82"/>
    </row>
    <row r="235" ht="12">
      <c r="F235" s="82"/>
    </row>
    <row r="236" ht="12">
      <c r="F236" s="82"/>
    </row>
    <row r="237" ht="12">
      <c r="F237" s="82"/>
    </row>
    <row r="238" ht="12">
      <c r="F238" s="82"/>
    </row>
    <row r="239" ht="12">
      <c r="F239" s="82"/>
    </row>
    <row r="240" ht="12">
      <c r="F240" s="82"/>
    </row>
    <row r="241" ht="12">
      <c r="F241" s="82"/>
    </row>
    <row r="242" ht="12">
      <c r="F242" s="82"/>
    </row>
    <row r="243" ht="12">
      <c r="F243" s="82"/>
    </row>
    <row r="244" ht="12">
      <c r="F244" s="82"/>
    </row>
    <row r="245" ht="12">
      <c r="F245" s="82"/>
    </row>
    <row r="246" ht="12">
      <c r="F246" s="82"/>
    </row>
    <row r="247" ht="12">
      <c r="F247" s="82"/>
    </row>
    <row r="248" ht="12">
      <c r="F248" s="82"/>
    </row>
    <row r="249" ht="12">
      <c r="F249" s="82"/>
    </row>
    <row r="250" ht="12">
      <c r="F250" s="82"/>
    </row>
    <row r="251" ht="12">
      <c r="F251" s="82"/>
    </row>
    <row r="252" ht="12">
      <c r="F252" s="82"/>
    </row>
    <row r="253" ht="12">
      <c r="F253" s="82"/>
    </row>
    <row r="254" ht="12">
      <c r="F254" s="82"/>
    </row>
    <row r="255" ht="12">
      <c r="F255" s="82"/>
    </row>
    <row r="256" ht="12">
      <c r="F256" s="82"/>
    </row>
    <row r="257" ht="12">
      <c r="F257" s="82"/>
    </row>
    <row r="258" ht="12">
      <c r="F258" s="82"/>
    </row>
    <row r="259" ht="12">
      <c r="F259" s="82"/>
    </row>
    <row r="260" ht="12">
      <c r="F260" s="82"/>
    </row>
    <row r="261" ht="12">
      <c r="F261" s="82"/>
    </row>
    <row r="262" ht="12">
      <c r="F262" s="82"/>
    </row>
    <row r="263" ht="12">
      <c r="F263" s="82"/>
    </row>
    <row r="264" ht="12">
      <c r="F264" s="82"/>
    </row>
    <row r="265" ht="12">
      <c r="F265" s="82"/>
    </row>
    <row r="266" ht="12">
      <c r="F266" s="82"/>
    </row>
    <row r="267" ht="12">
      <c r="F267" s="82"/>
    </row>
    <row r="268" ht="12">
      <c r="F268" s="82"/>
    </row>
    <row r="269" ht="12">
      <c r="F269" s="82"/>
    </row>
    <row r="270" ht="12">
      <c r="F270" s="82"/>
    </row>
    <row r="271" ht="12">
      <c r="F271" s="82"/>
    </row>
    <row r="272" ht="12">
      <c r="F272" s="82"/>
    </row>
    <row r="273" ht="12">
      <c r="F273" s="82"/>
    </row>
    <row r="274" ht="12">
      <c r="F274" s="82"/>
    </row>
    <row r="275" ht="12">
      <c r="F275" s="82"/>
    </row>
    <row r="276" ht="12">
      <c r="F276" s="82"/>
    </row>
    <row r="277" ht="12">
      <c r="F277" s="82"/>
    </row>
    <row r="278" ht="12">
      <c r="F278" s="82"/>
    </row>
    <row r="279" ht="12">
      <c r="F279" s="82"/>
    </row>
  </sheetData>
  <sheetProtection password="C00D" sheet="1" objects="1" scenarios="1" selectLockedCells="1"/>
  <mergeCells count="13">
    <mergeCell ref="J4:J5"/>
    <mergeCell ref="K4:K5"/>
    <mergeCell ref="B4:E4"/>
    <mergeCell ref="N16:S18"/>
    <mergeCell ref="N10:S12"/>
    <mergeCell ref="N13:S14"/>
    <mergeCell ref="N20:S23"/>
    <mergeCell ref="A4:A5"/>
    <mergeCell ref="G3:L3"/>
    <mergeCell ref="L4:L5"/>
    <mergeCell ref="G4:G5"/>
    <mergeCell ref="H4:H5"/>
    <mergeCell ref="I4:I5"/>
  </mergeCells>
  <conditionalFormatting sqref="H7:L38">
    <cfRule type="expression" priority="1" dxfId="12"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5"/>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87" t="s">
        <v>30</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row>
    <row r="2" spans="1:102" ht="29.25" customHeight="1" thickBot="1">
      <c r="A2" s="79" t="s">
        <v>25</v>
      </c>
      <c r="B2" s="79" t="s">
        <v>29</v>
      </c>
      <c r="C2" s="80" t="s">
        <v>24</v>
      </c>
      <c r="D2" s="81"/>
      <c r="E2" s="77">
        <v>16</v>
      </c>
      <c r="F2" s="77">
        <v>17</v>
      </c>
      <c r="G2" s="77">
        <v>18</v>
      </c>
      <c r="H2" s="77">
        <v>19</v>
      </c>
      <c r="I2" s="77">
        <v>20</v>
      </c>
      <c r="J2" s="77">
        <v>21</v>
      </c>
      <c r="K2" s="77">
        <v>22</v>
      </c>
      <c r="L2" s="77">
        <v>23</v>
      </c>
      <c r="M2" s="77">
        <v>24</v>
      </c>
      <c r="N2" s="77">
        <v>25</v>
      </c>
      <c r="O2" s="77">
        <v>26</v>
      </c>
      <c r="P2" s="77">
        <v>27</v>
      </c>
      <c r="Q2" s="77">
        <v>28</v>
      </c>
      <c r="R2" s="77">
        <v>29</v>
      </c>
      <c r="S2" s="77">
        <v>30</v>
      </c>
      <c r="T2" s="77">
        <v>31</v>
      </c>
      <c r="U2" s="77">
        <v>32</v>
      </c>
      <c r="V2" s="77">
        <v>49</v>
      </c>
      <c r="W2" s="77">
        <v>50</v>
      </c>
      <c r="X2" s="77">
        <v>51</v>
      </c>
      <c r="Y2" s="77">
        <v>52</v>
      </c>
      <c r="Z2" s="77">
        <v>53</v>
      </c>
      <c r="AA2" s="77">
        <v>54</v>
      </c>
      <c r="AB2" s="77">
        <v>55</v>
      </c>
      <c r="AC2" s="77">
        <v>56</v>
      </c>
      <c r="AD2" s="77">
        <v>57</v>
      </c>
      <c r="AE2" s="77">
        <v>58</v>
      </c>
      <c r="AF2" s="77">
        <v>59</v>
      </c>
      <c r="AG2" s="77">
        <v>60</v>
      </c>
      <c r="AH2" s="77">
        <v>61</v>
      </c>
      <c r="AI2" s="77">
        <v>62</v>
      </c>
      <c r="AJ2" s="77">
        <v>63</v>
      </c>
      <c r="AK2" s="77">
        <v>64</v>
      </c>
      <c r="AL2" s="77">
        <v>97</v>
      </c>
      <c r="AM2" s="77">
        <v>98</v>
      </c>
      <c r="AN2" s="77">
        <v>99</v>
      </c>
      <c r="AO2" s="77">
        <v>100</v>
      </c>
      <c r="AP2" s="77">
        <v>101</v>
      </c>
      <c r="AQ2" s="77">
        <v>102</v>
      </c>
      <c r="AR2" s="77">
        <v>103</v>
      </c>
      <c r="AS2" s="77">
        <v>104</v>
      </c>
      <c r="AT2" s="77">
        <v>105</v>
      </c>
      <c r="AU2" s="77">
        <v>106</v>
      </c>
      <c r="AV2" s="77">
        <v>107</v>
      </c>
      <c r="AW2" s="77">
        <v>108</v>
      </c>
      <c r="AX2" s="77">
        <v>109</v>
      </c>
      <c r="AY2" s="77">
        <v>110</v>
      </c>
      <c r="AZ2" s="77">
        <v>111</v>
      </c>
      <c r="BA2" s="77">
        <v>112</v>
      </c>
      <c r="BB2" s="77">
        <v>113</v>
      </c>
      <c r="BC2" s="77">
        <v>114</v>
      </c>
      <c r="BD2" s="77">
        <v>115</v>
      </c>
      <c r="BE2" s="77">
        <v>116</v>
      </c>
      <c r="BF2" s="77">
        <v>117</v>
      </c>
      <c r="BG2" s="77">
        <v>118</v>
      </c>
      <c r="BH2" s="77">
        <v>119</v>
      </c>
      <c r="BI2" s="77">
        <v>120</v>
      </c>
      <c r="BJ2" s="77">
        <v>121</v>
      </c>
      <c r="BK2" s="77">
        <v>122</v>
      </c>
      <c r="BL2" s="77">
        <v>123</v>
      </c>
      <c r="BM2" s="77">
        <v>124</v>
      </c>
      <c r="BN2" s="77">
        <v>125</v>
      </c>
      <c r="BO2" s="77">
        <v>126</v>
      </c>
      <c r="BP2" s="77">
        <v>127</v>
      </c>
      <c r="BQ2" s="77">
        <v>128</v>
      </c>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row>
    <row r="3" spans="1:102" ht="13.5" customHeight="1" thickTop="1">
      <c r="A3" s="73">
        <f>IF(Entries!$E7=0," ",Entries!$A7)</f>
        <v>1</v>
      </c>
      <c r="B3" s="74">
        <f aca="true" ca="1" t="shared" si="0" ref="B3:B34">IF(A3=" "," ",RAND())</f>
        <v>0.8989532303494369</v>
      </c>
      <c r="C3" s="73">
        <f>IF(Entries!$E7=0," ",Entries!$A7)</f>
        <v>1</v>
      </c>
      <c r="D3" s="75"/>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157" t="s">
        <v>35</v>
      </c>
      <c r="BS3" s="158"/>
      <c r="BT3" s="158"/>
      <c r="BU3" s="158"/>
      <c r="BV3" s="159"/>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row>
    <row r="4" spans="1:102" ht="13.5" customHeight="1">
      <c r="A4" s="73">
        <f>IF(Entries!$E25=0," ",Entries!$A25)</f>
        <v>19</v>
      </c>
      <c r="B4" s="74">
        <f ca="1" t="shared" si="0"/>
        <v>0.7217424159802487</v>
      </c>
      <c r="C4" s="73">
        <f>IF(Entries!$E8=0," ",Entries!$A8)</f>
        <v>2</v>
      </c>
      <c r="D4" s="75"/>
      <c r="E4" s="78">
        <f>$A$3</f>
        <v>1</v>
      </c>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160"/>
      <c r="BS4" s="161"/>
      <c r="BT4" s="161"/>
      <c r="BU4" s="161"/>
      <c r="BV4" s="162"/>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row>
    <row r="5" spans="1:102" ht="13.5" customHeight="1">
      <c r="A5" s="73">
        <f>IF(Entries!$E20=0," ",Entries!$A20)</f>
        <v>14</v>
      </c>
      <c r="B5" s="74">
        <f ca="1" t="shared" si="0"/>
        <v>0.08954785344762162</v>
      </c>
      <c r="C5" s="73">
        <f>IF(Entries!$E9=0," ",Entries!$A9)</f>
        <v>3</v>
      </c>
      <c r="D5" s="75"/>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160"/>
      <c r="BS5" s="161"/>
      <c r="BT5" s="161"/>
      <c r="BU5" s="161"/>
      <c r="BV5" s="162"/>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row>
    <row r="6" spans="1:102" ht="13.5" customHeight="1">
      <c r="A6" s="73">
        <f>IF(Entries!$E19=0," ",Entries!$A19)</f>
        <v>13</v>
      </c>
      <c r="B6" s="74">
        <f ca="1" t="shared" si="0"/>
        <v>0.6518592807220683</v>
      </c>
      <c r="C6" s="73">
        <f>IF(Entries!$E10=0," ",Entries!$A10)</f>
        <v>4</v>
      </c>
      <c r="D6" s="75"/>
      <c r="E6" s="78">
        <f>$A$4</f>
        <v>19</v>
      </c>
      <c r="F6" s="78">
        <f>$A$5</f>
        <v>14</v>
      </c>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160"/>
      <c r="BS6" s="161"/>
      <c r="BT6" s="161"/>
      <c r="BU6" s="161"/>
      <c r="BV6" s="162"/>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row>
    <row r="7" spans="1:102" ht="13.5" customHeight="1">
      <c r="A7" s="73">
        <f>IF(Entries!$E30=0," ",Entries!$A30)</f>
        <v>24</v>
      </c>
      <c r="B7" s="74">
        <f ca="1" t="shared" si="0"/>
        <v>0.3547922128085963</v>
      </c>
      <c r="C7" s="73">
        <f>IF(Entries!$E11=0," ",Entries!$A11)</f>
        <v>5</v>
      </c>
      <c r="D7" s="75"/>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160"/>
      <c r="BS7" s="161"/>
      <c r="BT7" s="161"/>
      <c r="BU7" s="161"/>
      <c r="BV7" s="162"/>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row>
    <row r="8" spans="1:102" ht="13.5" customHeight="1">
      <c r="A8" s="73">
        <f>IF(Entries!$E24=0," ",Entries!$A24)</f>
        <v>18</v>
      </c>
      <c r="B8" s="74">
        <f ca="1" t="shared" si="0"/>
        <v>0.008611899341405715</v>
      </c>
      <c r="C8" s="73">
        <f>IF(Entries!$E12=0," ",Entries!$A12)</f>
        <v>6</v>
      </c>
      <c r="D8" s="75"/>
      <c r="E8" s="78">
        <f>$A$5</f>
        <v>14</v>
      </c>
      <c r="F8" s="78">
        <f>$A$6</f>
        <v>13</v>
      </c>
      <c r="G8" s="78">
        <f>$A$7</f>
        <v>24</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160"/>
      <c r="BS8" s="161"/>
      <c r="BT8" s="161"/>
      <c r="BU8" s="161"/>
      <c r="BV8" s="162"/>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row>
    <row r="9" spans="1:102" ht="13.5" customHeight="1" thickBot="1">
      <c r="A9" s="73">
        <f>IF(Entries!$E29=0," ",Entries!$A29)</f>
        <v>23</v>
      </c>
      <c r="B9" s="74">
        <f ca="1" t="shared" si="0"/>
        <v>0.018363291113042246</v>
      </c>
      <c r="C9" s="73">
        <f>IF(Entries!$E13=0," ",Entries!$A13)</f>
        <v>7</v>
      </c>
      <c r="D9" s="75"/>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163"/>
      <c r="BS9" s="164"/>
      <c r="BT9" s="164"/>
      <c r="BU9" s="164"/>
      <c r="BV9" s="16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row>
    <row r="10" spans="1:102" ht="13.5" customHeight="1" thickTop="1">
      <c r="A10" s="73">
        <f>IF(Entries!$E23=0," ",Entries!$A23)</f>
        <v>17</v>
      </c>
      <c r="B10" s="74">
        <f ca="1" t="shared" si="0"/>
        <v>0.39778882778545943</v>
      </c>
      <c r="C10" s="73">
        <f>IF(Entries!$E14=0," ",Entries!$A14)</f>
        <v>8</v>
      </c>
      <c r="D10" s="75"/>
      <c r="E10" s="78">
        <f>$A$6</f>
        <v>13</v>
      </c>
      <c r="F10" s="78">
        <f>$A$7</f>
        <v>24</v>
      </c>
      <c r="G10" s="78">
        <f>$A$8</f>
        <v>18</v>
      </c>
      <c r="H10" s="78">
        <f>$A$9</f>
        <v>23</v>
      </c>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86"/>
      <c r="BS10" s="86"/>
      <c r="BT10" s="86"/>
      <c r="BU10" s="86"/>
      <c r="BV10" s="86"/>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row>
    <row r="11" spans="1:102" ht="13.5" customHeight="1">
      <c r="A11" s="73">
        <f>IF(Entries!$E9=0," ",Entries!$A9)</f>
        <v>3</v>
      </c>
      <c r="B11" s="74">
        <f ca="1" t="shared" si="0"/>
        <v>0.34799256265549605</v>
      </c>
      <c r="C11" s="73">
        <f>IF(Entries!$E15=0," ",Entries!$A15)</f>
        <v>9</v>
      </c>
      <c r="D11" s="75"/>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86"/>
      <c r="BS11" s="86"/>
      <c r="BT11" s="86"/>
      <c r="BU11" s="86"/>
      <c r="BV11" s="86"/>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row>
    <row r="12" spans="1:102" ht="13.5" customHeight="1">
      <c r="A12" s="73">
        <f>IF(Entries!$E13=0," ",Entries!$A13)</f>
        <v>7</v>
      </c>
      <c r="B12" s="74">
        <f ca="1" t="shared" si="0"/>
        <v>0.761033153703753</v>
      </c>
      <c r="C12" s="73">
        <f>IF(Entries!$E16=0," ",Entries!$A16)</f>
        <v>10</v>
      </c>
      <c r="D12" s="75"/>
      <c r="E12" s="78">
        <f>$A$7</f>
        <v>24</v>
      </c>
      <c r="F12" s="78">
        <f>$A$8</f>
        <v>18</v>
      </c>
      <c r="G12" s="78">
        <f>$A$9</f>
        <v>23</v>
      </c>
      <c r="H12" s="78">
        <f>$A$10</f>
        <v>17</v>
      </c>
      <c r="I12" s="78">
        <f>$A$11</f>
        <v>3</v>
      </c>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86"/>
      <c r="BS12" s="86"/>
      <c r="BT12" s="86"/>
      <c r="BU12" s="86"/>
      <c r="BV12" s="86"/>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row>
    <row r="13" spans="1:102" ht="12.75">
      <c r="A13" s="73">
        <f>IF(Entries!$E10=0," ",Entries!$A10)</f>
        <v>4</v>
      </c>
      <c r="B13" s="74">
        <f ca="1" t="shared" si="0"/>
        <v>0.5608831806982464</v>
      </c>
      <c r="C13" s="73">
        <f>IF(Entries!$E17=0," ",Entries!$A17)</f>
        <v>11</v>
      </c>
      <c r="D13" s="75"/>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row>
    <row r="14" spans="1:102" ht="12.75">
      <c r="A14" s="73">
        <f>IF(Entries!$E14=0," ",Entries!$A14)</f>
        <v>8</v>
      </c>
      <c r="B14" s="74">
        <f ca="1" t="shared" si="0"/>
        <v>0.22352738608395617</v>
      </c>
      <c r="C14" s="73">
        <f>IF(Entries!$E18=0," ",Entries!$A18)</f>
        <v>12</v>
      </c>
      <c r="D14" s="75"/>
      <c r="E14" s="78">
        <f>$A$8</f>
        <v>18</v>
      </c>
      <c r="F14" s="78">
        <f>$A$9</f>
        <v>23</v>
      </c>
      <c r="G14" s="78">
        <f>$A$10</f>
        <v>17</v>
      </c>
      <c r="H14" s="78">
        <f>$A$11</f>
        <v>3</v>
      </c>
      <c r="I14" s="78">
        <f>$A$12</f>
        <v>7</v>
      </c>
      <c r="J14" s="78">
        <f>$A$13</f>
        <v>4</v>
      </c>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row>
    <row r="15" spans="1:102" ht="12.75">
      <c r="A15" s="73">
        <f>IF(Entries!$E21=0," ",Entries!$A21)</f>
        <v>15</v>
      </c>
      <c r="B15" s="74">
        <f ca="1" t="shared" si="0"/>
        <v>0.7118521122690061</v>
      </c>
      <c r="C15" s="73">
        <f>IF(Entries!$E19=0," ",Entries!$A19)</f>
        <v>13</v>
      </c>
      <c r="D15" s="75"/>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row>
    <row r="16" spans="1:102" ht="12.75">
      <c r="A16" s="73">
        <f>IF(Entries!$E32=0," ",Entries!$A32)</f>
        <v>26</v>
      </c>
      <c r="B16" s="74">
        <f ca="1" t="shared" si="0"/>
        <v>0.7712353363311564</v>
      </c>
      <c r="C16" s="73">
        <f>IF(Entries!$E20=0," ",Entries!$A20)</f>
        <v>14</v>
      </c>
      <c r="D16" s="75"/>
      <c r="E16" s="78">
        <f>$A$9</f>
        <v>23</v>
      </c>
      <c r="F16" s="78">
        <f>$A$10</f>
        <v>17</v>
      </c>
      <c r="G16" s="78">
        <f>$A$11</f>
        <v>3</v>
      </c>
      <c r="H16" s="78">
        <f>$A$12</f>
        <v>7</v>
      </c>
      <c r="I16" s="78">
        <f>$A$13</f>
        <v>4</v>
      </c>
      <c r="J16" s="78">
        <f>$A$14</f>
        <v>8</v>
      </c>
      <c r="K16" s="78">
        <f>$A$15</f>
        <v>15</v>
      </c>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row>
    <row r="17" spans="1:102" ht="12.75">
      <c r="A17" s="73">
        <f>IF(Entries!$E15=0," ",Entries!$A15)</f>
        <v>9</v>
      </c>
      <c r="B17" s="74">
        <f ca="1" t="shared" si="0"/>
        <v>0.6637885753969094</v>
      </c>
      <c r="C17" s="73">
        <f>IF(Entries!$E21=0," ",Entries!$A21)</f>
        <v>15</v>
      </c>
      <c r="D17" s="75"/>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row>
    <row r="18" spans="1:102" ht="12.75">
      <c r="A18" s="73">
        <f>IF(Entries!$E27=0," ",Entries!$A27)</f>
        <v>21</v>
      </c>
      <c r="B18" s="74">
        <f ca="1" t="shared" si="0"/>
        <v>0.17327559724202302</v>
      </c>
      <c r="C18" s="73">
        <f>IF(Entries!$E22=0," ",Entries!$A22)</f>
        <v>16</v>
      </c>
      <c r="D18" s="75"/>
      <c r="E18" s="78">
        <f>$A$10</f>
        <v>17</v>
      </c>
      <c r="F18" s="78">
        <f>$A$11</f>
        <v>3</v>
      </c>
      <c r="G18" s="78">
        <f>$A$12</f>
        <v>7</v>
      </c>
      <c r="H18" s="78">
        <f>$A$13</f>
        <v>4</v>
      </c>
      <c r="I18" s="78">
        <f>$A$14</f>
        <v>8</v>
      </c>
      <c r="J18" s="78">
        <f>$A$15</f>
        <v>15</v>
      </c>
      <c r="K18" s="78">
        <f>$A$16</f>
        <v>26</v>
      </c>
      <c r="L18" s="78">
        <f>$A$17</f>
        <v>9</v>
      </c>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row>
    <row r="19" spans="1:102" ht="12.75">
      <c r="A19" s="73">
        <f>IF(Entries!$E16=0," ",Entries!$A16)</f>
        <v>10</v>
      </c>
      <c r="B19" s="74">
        <f ca="1" t="shared" si="0"/>
        <v>0.24629370544713147</v>
      </c>
      <c r="C19" s="73">
        <f>IF(Entries!$E23=0," ",Entries!$A23)</f>
        <v>17</v>
      </c>
      <c r="D19" s="75"/>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row>
    <row r="20" spans="1:102" ht="12.75">
      <c r="A20" s="73">
        <f>IF(Entries!$E26=0," ",Entries!$A26)</f>
        <v>20</v>
      </c>
      <c r="B20" s="74">
        <f ca="1" t="shared" si="0"/>
        <v>0.4981419260034231</v>
      </c>
      <c r="C20" s="73">
        <f>IF(Entries!$E24=0," ",Entries!$A24)</f>
        <v>18</v>
      </c>
      <c r="D20" s="75"/>
      <c r="E20" s="78">
        <f>$A$11</f>
        <v>3</v>
      </c>
      <c r="F20" s="78">
        <f>$A$12</f>
        <v>7</v>
      </c>
      <c r="G20" s="78">
        <f>$A$13</f>
        <v>4</v>
      </c>
      <c r="H20" s="78">
        <f>$A$14</f>
        <v>8</v>
      </c>
      <c r="I20" s="78">
        <f>$A$15</f>
        <v>15</v>
      </c>
      <c r="J20" s="78">
        <f>$A$16</f>
        <v>26</v>
      </c>
      <c r="K20" s="78">
        <f>$A$17</f>
        <v>9</v>
      </c>
      <c r="L20" s="78">
        <f>$A$18</f>
        <v>21</v>
      </c>
      <c r="M20" s="78">
        <f>$A$19</f>
        <v>10</v>
      </c>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row>
    <row r="21" spans="1:102" ht="12.75">
      <c r="A21" s="73">
        <f>IF(Entries!$E12=0," ",Entries!$A12)</f>
        <v>6</v>
      </c>
      <c r="B21" s="74">
        <f ca="1" t="shared" si="0"/>
        <v>0.8274888021272626</v>
      </c>
      <c r="C21" s="73">
        <f>IF(Entries!$E25=0," ",Entries!$A25)</f>
        <v>19</v>
      </c>
      <c r="D21" s="75"/>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row>
    <row r="22" spans="1:102" ht="12.75">
      <c r="A22" s="73">
        <f>IF(Entries!$E28=0," ",Entries!$A28)</f>
        <v>22</v>
      </c>
      <c r="B22" s="74">
        <f ca="1" t="shared" si="0"/>
        <v>0.6869760761785447</v>
      </c>
      <c r="C22" s="73">
        <f>IF(Entries!$E26=0," ",Entries!$A26)</f>
        <v>20</v>
      </c>
      <c r="D22" s="75"/>
      <c r="E22" s="78">
        <f>$A$12</f>
        <v>7</v>
      </c>
      <c r="F22" s="78">
        <f>$A$13</f>
        <v>4</v>
      </c>
      <c r="G22" s="78">
        <f>$A$14</f>
        <v>8</v>
      </c>
      <c r="H22" s="78">
        <f>$A$15</f>
        <v>15</v>
      </c>
      <c r="I22" s="78">
        <f>$A$16</f>
        <v>26</v>
      </c>
      <c r="J22" s="78">
        <f>$A$17</f>
        <v>9</v>
      </c>
      <c r="K22" s="78">
        <f>$A$18</f>
        <v>21</v>
      </c>
      <c r="L22" s="78">
        <f>$A$19</f>
        <v>10</v>
      </c>
      <c r="M22" s="78">
        <f>$A$20</f>
        <v>20</v>
      </c>
      <c r="N22" s="78">
        <f>$A$21</f>
        <v>6</v>
      </c>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row>
    <row r="23" spans="1:102" ht="12.75">
      <c r="A23" s="73">
        <f>IF(Entries!$E11=0," ",Entries!$A11)</f>
        <v>5</v>
      </c>
      <c r="B23" s="74">
        <f ca="1" t="shared" si="0"/>
        <v>0.08245099171330106</v>
      </c>
      <c r="C23" s="73">
        <f>IF(Entries!$E27=0," ",Entries!$A27)</f>
        <v>21</v>
      </c>
      <c r="D23" s="75"/>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row>
    <row r="24" spans="1:102" ht="12.75">
      <c r="A24" s="73">
        <f>IF(Entries!$E22=0," ",Entries!$A22)</f>
        <v>16</v>
      </c>
      <c r="B24" s="74">
        <f ca="1" t="shared" si="0"/>
        <v>0.8449795805318309</v>
      </c>
      <c r="C24" s="73">
        <f>IF(Entries!$E28=0," ",Entries!$A28)</f>
        <v>22</v>
      </c>
      <c r="D24" s="75"/>
      <c r="E24" s="78">
        <f>$A$13</f>
        <v>4</v>
      </c>
      <c r="F24" s="78">
        <f>$A$14</f>
        <v>8</v>
      </c>
      <c r="G24" s="78">
        <f>$A$15</f>
        <v>15</v>
      </c>
      <c r="H24" s="78">
        <f>$A$16</f>
        <v>26</v>
      </c>
      <c r="I24" s="78">
        <f>$A$17</f>
        <v>9</v>
      </c>
      <c r="J24" s="78">
        <f>$A$18</f>
        <v>21</v>
      </c>
      <c r="K24" s="78">
        <f>$A$19</f>
        <v>10</v>
      </c>
      <c r="L24" s="78">
        <f>$A$20</f>
        <v>20</v>
      </c>
      <c r="M24" s="78">
        <f>$A$21</f>
        <v>6</v>
      </c>
      <c r="N24" s="78">
        <f>$A$22</f>
        <v>22</v>
      </c>
      <c r="O24" s="78">
        <f>$A$23</f>
        <v>5</v>
      </c>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row>
    <row r="25" spans="1:102" ht="12.75">
      <c r="A25" s="73">
        <f>IF(Entries!$E8=0," ",Entries!$A8)</f>
        <v>2</v>
      </c>
      <c r="B25" s="74">
        <f ca="1" t="shared" si="0"/>
        <v>0.3333947266341506</v>
      </c>
      <c r="C25" s="73">
        <f>IF(Entries!$E29=0," ",Entries!$A29)</f>
        <v>23</v>
      </c>
      <c r="D25" s="75"/>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row>
    <row r="26" spans="1:102" ht="12.75">
      <c r="A26" s="73">
        <f>IF(Entries!$E18=0," ",Entries!$A18)</f>
        <v>12</v>
      </c>
      <c r="B26" s="74">
        <f ca="1" t="shared" si="0"/>
        <v>0.7217532523862302</v>
      </c>
      <c r="C26" s="73">
        <f>IF(Entries!$E30=0," ",Entries!$A30)</f>
        <v>24</v>
      </c>
      <c r="D26" s="75"/>
      <c r="E26" s="78">
        <f>$A$14</f>
        <v>8</v>
      </c>
      <c r="F26" s="78">
        <f>$A$15</f>
        <v>15</v>
      </c>
      <c r="G26" s="78">
        <f>$A$16</f>
        <v>26</v>
      </c>
      <c r="H26" s="78">
        <f>$A$17</f>
        <v>9</v>
      </c>
      <c r="I26" s="78">
        <f>$A$18</f>
        <v>21</v>
      </c>
      <c r="J26" s="78">
        <f>$A$19</f>
        <v>10</v>
      </c>
      <c r="K26" s="78">
        <f>$A$20</f>
        <v>20</v>
      </c>
      <c r="L26" s="78">
        <f>$A$21</f>
        <v>6</v>
      </c>
      <c r="M26" s="78">
        <f>$A$22</f>
        <v>22</v>
      </c>
      <c r="N26" s="78">
        <f>$A$23</f>
        <v>5</v>
      </c>
      <c r="O26" s="78">
        <f>$A$24</f>
        <v>16</v>
      </c>
      <c r="P26" s="78">
        <f>$A$25</f>
        <v>2</v>
      </c>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row>
    <row r="27" spans="1:102" ht="12.75">
      <c r="A27" s="73">
        <f>IF(Entries!$E31=0," ",Entries!$A31)</f>
        <v>25</v>
      </c>
      <c r="B27" s="74">
        <f ca="1" t="shared" si="0"/>
        <v>0.894314942178486</v>
      </c>
      <c r="C27" s="73">
        <f>IF(Entries!$E31=0," ",Entries!$A31)</f>
        <v>25</v>
      </c>
      <c r="D27" s="75"/>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row>
    <row r="28" spans="1:102" ht="12.75">
      <c r="A28" s="73">
        <f>IF(Entries!$E17=0," ",Entries!$A17)</f>
        <v>11</v>
      </c>
      <c r="B28" s="74">
        <f ca="1" t="shared" si="0"/>
        <v>0.10823143008288716</v>
      </c>
      <c r="C28" s="73">
        <f>IF(Entries!$E32=0," ",Entries!$A32)</f>
        <v>26</v>
      </c>
      <c r="D28" s="75"/>
      <c r="E28" s="78">
        <f>$A$15</f>
        <v>15</v>
      </c>
      <c r="F28" s="78">
        <f>$A$16</f>
        <v>26</v>
      </c>
      <c r="G28" s="78">
        <f>$A$17</f>
        <v>9</v>
      </c>
      <c r="H28" s="78">
        <f>$A$18</f>
        <v>21</v>
      </c>
      <c r="I28" s="78">
        <f>$A$19</f>
        <v>10</v>
      </c>
      <c r="J28" s="78">
        <f>$A$20</f>
        <v>20</v>
      </c>
      <c r="K28" s="78">
        <f>$A$21</f>
        <v>6</v>
      </c>
      <c r="L28" s="78">
        <f>$A$22</f>
        <v>22</v>
      </c>
      <c r="M28" s="78">
        <f>$A$23</f>
        <v>5</v>
      </c>
      <c r="N28" s="78">
        <f>$A$24</f>
        <v>16</v>
      </c>
      <c r="O28" s="78">
        <f>$A$25</f>
        <v>2</v>
      </c>
      <c r="P28" s="78">
        <f>$A$26</f>
        <v>12</v>
      </c>
      <c r="Q28" s="78">
        <f>$A$27</f>
        <v>25</v>
      </c>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row>
    <row r="29" spans="1:102" ht="12.75">
      <c r="A29" s="73" t="str">
        <f>IF(Entries!$E33=0," ",Entries!$A33)</f>
        <v> </v>
      </c>
      <c r="B29" s="74" t="str">
        <f ca="1" t="shared" si="0"/>
        <v> </v>
      </c>
      <c r="C29" s="73" t="str">
        <f>IF(Entries!$E33=0," ",Entries!$A33)</f>
        <v> </v>
      </c>
      <c r="D29" s="75"/>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row>
    <row r="30" spans="1:102" ht="12.75">
      <c r="A30" s="73" t="str">
        <f>IF(Entries!$E34=0," ",Entries!$A34)</f>
        <v> </v>
      </c>
      <c r="B30" s="74" t="str">
        <f ca="1" t="shared" si="0"/>
        <v> </v>
      </c>
      <c r="C30" s="73" t="str">
        <f>IF(Entries!$E34=0," ",Entries!$A34)</f>
        <v> </v>
      </c>
      <c r="D30" s="75"/>
      <c r="E30" s="78">
        <f>$A$16</f>
        <v>26</v>
      </c>
      <c r="F30" s="78">
        <f>$A$17</f>
        <v>9</v>
      </c>
      <c r="G30" s="78">
        <f>$A$18</f>
        <v>21</v>
      </c>
      <c r="H30" s="78">
        <f>$A$19</f>
        <v>10</v>
      </c>
      <c r="I30" s="78">
        <f>$A$20</f>
        <v>20</v>
      </c>
      <c r="J30" s="78">
        <f>$A$21</f>
        <v>6</v>
      </c>
      <c r="K30" s="78">
        <f>$A$22</f>
        <v>22</v>
      </c>
      <c r="L30" s="78">
        <f>$A$23</f>
        <v>5</v>
      </c>
      <c r="M30" s="78">
        <f>$A$24</f>
        <v>16</v>
      </c>
      <c r="N30" s="78">
        <f>$A$25</f>
        <v>2</v>
      </c>
      <c r="O30" s="78">
        <f>$A$26</f>
        <v>12</v>
      </c>
      <c r="P30" s="78">
        <f>$A$27</f>
        <v>25</v>
      </c>
      <c r="Q30" s="78">
        <f>$A$28</f>
        <v>11</v>
      </c>
      <c r="R30" s="78" t="str">
        <f>$A$29</f>
        <v> </v>
      </c>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row>
    <row r="31" spans="1:102" ht="12.75">
      <c r="A31" s="73" t="str">
        <f>IF(Entries!$E35=0," ",Entries!$A35)</f>
        <v> </v>
      </c>
      <c r="B31" s="74" t="str">
        <f ca="1" t="shared" si="0"/>
        <v> </v>
      </c>
      <c r="C31" s="73" t="str">
        <f>IF(Entries!$E35=0," ",Entries!$A35)</f>
        <v> </v>
      </c>
      <c r="D31" s="75"/>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row>
    <row r="32" spans="1:102" ht="12.75">
      <c r="A32" s="73" t="str">
        <f>IF(Entries!$E36=0," ",Entries!$A36)</f>
        <v> </v>
      </c>
      <c r="B32" s="74" t="str">
        <f ca="1" t="shared" si="0"/>
        <v> </v>
      </c>
      <c r="C32" s="73" t="str">
        <f>IF(Entries!$E36=0," ",Entries!$A36)</f>
        <v> </v>
      </c>
      <c r="D32" s="75"/>
      <c r="E32" s="78">
        <f>$A$17</f>
        <v>9</v>
      </c>
      <c r="F32" s="78">
        <f>$A$18</f>
        <v>21</v>
      </c>
      <c r="G32" s="78">
        <f>$A$19</f>
        <v>10</v>
      </c>
      <c r="H32" s="78">
        <f>$A$20</f>
        <v>20</v>
      </c>
      <c r="I32" s="78">
        <f>$A$21</f>
        <v>6</v>
      </c>
      <c r="J32" s="78">
        <f>$A$22</f>
        <v>22</v>
      </c>
      <c r="K32" s="78">
        <f>$A$23</f>
        <v>5</v>
      </c>
      <c r="L32" s="78">
        <f>$A$24</f>
        <v>16</v>
      </c>
      <c r="M32" s="78">
        <f>$A$25</f>
        <v>2</v>
      </c>
      <c r="N32" s="78">
        <f>$A$26</f>
        <v>12</v>
      </c>
      <c r="O32" s="78">
        <f>$A$27</f>
        <v>25</v>
      </c>
      <c r="P32" s="78">
        <f>$A$28</f>
        <v>11</v>
      </c>
      <c r="Q32" s="78" t="str">
        <f>$A$29</f>
        <v> </v>
      </c>
      <c r="R32" s="78" t="str">
        <f>$A$30</f>
        <v> </v>
      </c>
      <c r="S32" s="78" t="str">
        <f>$A$31</f>
        <v> </v>
      </c>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row>
    <row r="33" spans="1:102" ht="12.75">
      <c r="A33" s="73" t="str">
        <f>IF(Entries!$E37=0," ",Entries!$A37)</f>
        <v> </v>
      </c>
      <c r="B33" s="74" t="str">
        <f ca="1" t="shared" si="0"/>
        <v> </v>
      </c>
      <c r="C33" s="73" t="str">
        <f>IF(Entries!$E37=0," ",Entries!$A37)</f>
        <v> </v>
      </c>
      <c r="D33" s="75"/>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row>
    <row r="34" spans="1:102" ht="12.75">
      <c r="A34" s="73" t="str">
        <f>IF(Entries!$E38=0," ",Entries!$A38)</f>
        <v> </v>
      </c>
      <c r="B34" s="74" t="str">
        <f ca="1" t="shared" si="0"/>
        <v> </v>
      </c>
      <c r="C34" s="73" t="str">
        <f>IF(Entries!$E38=0," ",Entries!$A38)</f>
        <v> </v>
      </c>
      <c r="D34" s="75"/>
      <c r="E34" s="78">
        <f>$A$18</f>
        <v>21</v>
      </c>
      <c r="F34" s="78">
        <f>$A$19</f>
        <v>10</v>
      </c>
      <c r="G34" s="78">
        <f>$A$20</f>
        <v>20</v>
      </c>
      <c r="H34" s="78">
        <f>$A$21</f>
        <v>6</v>
      </c>
      <c r="I34" s="78">
        <f>$A$22</f>
        <v>22</v>
      </c>
      <c r="J34" s="78">
        <f>$A$23</f>
        <v>5</v>
      </c>
      <c r="K34" s="78">
        <f>$A$24</f>
        <v>16</v>
      </c>
      <c r="L34" s="78">
        <f>$A$25</f>
        <v>2</v>
      </c>
      <c r="M34" s="78">
        <f>$A$26</f>
        <v>12</v>
      </c>
      <c r="N34" s="78">
        <f>$A$27</f>
        <v>25</v>
      </c>
      <c r="O34" s="78">
        <f>$A$28</f>
        <v>11</v>
      </c>
      <c r="P34" s="78" t="str">
        <f>$A$29</f>
        <v> </v>
      </c>
      <c r="Q34" s="78" t="str">
        <f>$A$30</f>
        <v> </v>
      </c>
      <c r="R34" s="78" t="str">
        <f>$A$31</f>
        <v> </v>
      </c>
      <c r="S34" s="78" t="str">
        <f>$A$32</f>
        <v> </v>
      </c>
      <c r="T34" s="78" t="str">
        <f>$A$33</f>
        <v> </v>
      </c>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row>
    <row r="35" spans="1:102" ht="12.75">
      <c r="A35" s="75"/>
      <c r="B35" s="76"/>
      <c r="C35" s="76"/>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row>
    <row r="36" spans="1:102" ht="12.75">
      <c r="A36" s="75"/>
      <c r="B36" s="76"/>
      <c r="C36" s="76"/>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row>
    <row r="37" spans="1:102" ht="12.75">
      <c r="A37" s="75"/>
      <c r="B37" s="76"/>
      <c r="C37" s="76"/>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row>
    <row r="38" spans="1:102" ht="12.75">
      <c r="A38" s="75"/>
      <c r="B38" s="76"/>
      <c r="C38" s="76"/>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row>
    <row r="39" spans="1:102" ht="12.75">
      <c r="A39" s="75"/>
      <c r="B39" s="76"/>
      <c r="C39" s="76"/>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row>
    <row r="40" spans="1:102" ht="12.75">
      <c r="A40" s="75"/>
      <c r="B40" s="76"/>
      <c r="C40" s="76"/>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row>
    <row r="41" spans="1:102" ht="12.75">
      <c r="A41" s="75"/>
      <c r="B41" s="76"/>
      <c r="C41" s="76"/>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row>
    <row r="42" spans="1:102" ht="12.75">
      <c r="A42" s="75"/>
      <c r="B42" s="76"/>
      <c r="C42" s="76"/>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row>
    <row r="43" spans="1:102" ht="12.75">
      <c r="A43" s="75"/>
      <c r="B43" s="76"/>
      <c r="C43" s="76"/>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row>
    <row r="44" spans="1:102" ht="12.75">
      <c r="A44" s="75"/>
      <c r="B44" s="76"/>
      <c r="C44" s="76"/>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row>
    <row r="45" spans="1:102" ht="12.75">
      <c r="A45" s="75"/>
      <c r="B45" s="76"/>
      <c r="C45" s="76"/>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row>
    <row r="46" spans="1:102" ht="12.75">
      <c r="A46" s="75"/>
      <c r="B46" s="76"/>
      <c r="C46" s="76"/>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row>
    <row r="47" spans="1:102" ht="12.75">
      <c r="A47" s="75"/>
      <c r="B47" s="76"/>
      <c r="C47" s="76"/>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row>
    <row r="48" spans="1:102" ht="12.75">
      <c r="A48" s="75"/>
      <c r="B48" s="76"/>
      <c r="C48" s="76"/>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row>
    <row r="49" spans="1:102" ht="12.75">
      <c r="A49" s="75"/>
      <c r="B49" s="76"/>
      <c r="C49" s="76"/>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row>
    <row r="50" spans="1:102" ht="12.75">
      <c r="A50" s="75"/>
      <c r="B50" s="76"/>
      <c r="C50" s="76"/>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row>
    <row r="51" spans="1:102" ht="12.75">
      <c r="A51" s="75"/>
      <c r="B51" s="76"/>
      <c r="C51" s="76"/>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row>
    <row r="52" spans="1:102" ht="12.75">
      <c r="A52" s="75"/>
      <c r="B52" s="76"/>
      <c r="C52" s="76"/>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row>
    <row r="53" spans="1:102" ht="12.75">
      <c r="A53" s="75"/>
      <c r="B53" s="76"/>
      <c r="C53" s="76"/>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row>
    <row r="54" spans="1:102" ht="12.75">
      <c r="A54" s="75"/>
      <c r="B54" s="76"/>
      <c r="C54" s="76"/>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row>
    <row r="55" spans="1:102" ht="12.75">
      <c r="A55" s="75"/>
      <c r="B55" s="76"/>
      <c r="C55" s="76"/>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row>
    <row r="56" spans="1:102" ht="12.75">
      <c r="A56" s="75"/>
      <c r="B56" s="76"/>
      <c r="C56" s="76"/>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row>
    <row r="57" spans="1:102" ht="12.75">
      <c r="A57" s="75"/>
      <c r="B57" s="76"/>
      <c r="C57" s="76"/>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row>
    <row r="58" spans="1:102" ht="12.75">
      <c r="A58" s="75"/>
      <c r="B58" s="76"/>
      <c r="C58" s="76"/>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row>
    <row r="59" spans="1:102" ht="12.75">
      <c r="A59" s="75"/>
      <c r="B59" s="76"/>
      <c r="C59" s="76"/>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row>
    <row r="60" spans="1:102" ht="12.75">
      <c r="A60" s="75"/>
      <c r="B60" s="76"/>
      <c r="C60" s="76"/>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row>
    <row r="61" spans="1:102" ht="12.75">
      <c r="A61" s="75"/>
      <c r="B61" s="76"/>
      <c r="C61" s="76"/>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row>
    <row r="62" spans="1:102" ht="12.75">
      <c r="A62" s="75"/>
      <c r="B62" s="76"/>
      <c r="C62" s="76"/>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row>
    <row r="63" spans="1:102" ht="12.75">
      <c r="A63" s="75"/>
      <c r="B63" s="76"/>
      <c r="C63" s="76"/>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row>
    <row r="64" spans="1:102" ht="12.75">
      <c r="A64" s="75"/>
      <c r="B64" s="76"/>
      <c r="C64" s="76"/>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row>
    <row r="65" spans="1:102" ht="12.75">
      <c r="A65" s="75"/>
      <c r="B65" s="76"/>
      <c r="C65" s="76"/>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row>
    <row r="66" spans="1:102" ht="12.75">
      <c r="A66" s="75"/>
      <c r="B66" s="76"/>
      <c r="C66" s="76"/>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row>
    <row r="67" spans="1:102" ht="12.75">
      <c r="A67" s="75"/>
      <c r="B67" s="76"/>
      <c r="C67" s="76"/>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row>
    <row r="68" spans="1:102" ht="12.75">
      <c r="A68" s="75"/>
      <c r="B68" s="76"/>
      <c r="C68" s="76"/>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row>
    <row r="69" spans="1:102" ht="12.75">
      <c r="A69" s="75"/>
      <c r="B69" s="76"/>
      <c r="C69" s="76"/>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row>
    <row r="70" spans="1:102" ht="12.75">
      <c r="A70" s="75"/>
      <c r="B70" s="76"/>
      <c r="C70" s="76"/>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row>
    <row r="71" spans="1:102" ht="12.75">
      <c r="A71" s="75"/>
      <c r="B71" s="76"/>
      <c r="C71" s="76"/>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row>
    <row r="72" spans="1:102" ht="12.75">
      <c r="A72" s="75"/>
      <c r="B72" s="76"/>
      <c r="C72" s="76"/>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row>
    <row r="73" spans="1:102" ht="12.75">
      <c r="A73" s="75"/>
      <c r="B73" s="76"/>
      <c r="C73" s="76"/>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row>
    <row r="74" spans="1:102" ht="12.75">
      <c r="A74" s="75"/>
      <c r="B74" s="76"/>
      <c r="C74" s="76"/>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row>
    <row r="75" spans="1:102" ht="12.75">
      <c r="A75" s="75"/>
      <c r="B75" s="76"/>
      <c r="C75" s="76"/>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row>
    <row r="76" spans="1:102" ht="12.75">
      <c r="A76" s="75"/>
      <c r="B76" s="76"/>
      <c r="C76" s="76"/>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row>
    <row r="77" spans="1:102" ht="12.75">
      <c r="A77" s="75"/>
      <c r="B77" s="76"/>
      <c r="C77" s="76"/>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row>
    <row r="78" spans="1:102" ht="12.75">
      <c r="A78" s="75"/>
      <c r="B78" s="76"/>
      <c r="C78" s="76"/>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row>
    <row r="79" spans="1:102" ht="12.75">
      <c r="A79" s="75"/>
      <c r="B79" s="76"/>
      <c r="C79" s="76"/>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row>
    <row r="80" spans="1:102" ht="12.75">
      <c r="A80" s="75"/>
      <c r="B80" s="76"/>
      <c r="C80" s="76"/>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row>
    <row r="81" spans="1:102" ht="12.75">
      <c r="A81" s="75"/>
      <c r="B81" s="76"/>
      <c r="C81" s="76"/>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row>
    <row r="82" spans="1:102" ht="12.75">
      <c r="A82" s="75"/>
      <c r="B82" s="76"/>
      <c r="C82" s="76"/>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row>
    <row r="83" spans="1:102" ht="12.75">
      <c r="A83" s="75"/>
      <c r="B83" s="76"/>
      <c r="C83" s="76"/>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row>
    <row r="84" spans="1:102" ht="12.75">
      <c r="A84" s="75"/>
      <c r="B84" s="76"/>
      <c r="C84" s="76"/>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row>
    <row r="85" spans="1:102" ht="12.75">
      <c r="A85" s="75"/>
      <c r="B85" s="76"/>
      <c r="C85" s="76"/>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row>
    <row r="86" spans="1:102" ht="12.75">
      <c r="A86" s="75"/>
      <c r="B86" s="76"/>
      <c r="C86" s="76"/>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row>
    <row r="87" spans="1:102" ht="12.75">
      <c r="A87" s="75"/>
      <c r="B87" s="76"/>
      <c r="C87" s="76"/>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row>
    <row r="88" spans="1:102" ht="12.75">
      <c r="A88" s="75"/>
      <c r="B88" s="76"/>
      <c r="C88" s="76"/>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row>
    <row r="89" spans="1:102" ht="12.75">
      <c r="A89" s="75"/>
      <c r="B89" s="76"/>
      <c r="C89" s="76"/>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row>
    <row r="90" spans="1:102" ht="12.75">
      <c r="A90" s="75"/>
      <c r="B90" s="76"/>
      <c r="C90" s="76"/>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row>
    <row r="91" spans="1:102" ht="12.75">
      <c r="A91" s="75"/>
      <c r="B91" s="76"/>
      <c r="C91" s="76"/>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row>
    <row r="92" spans="1:102" ht="12.75">
      <c r="A92" s="75"/>
      <c r="B92" s="76"/>
      <c r="C92" s="76"/>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row>
    <row r="93" spans="1:102" ht="12.75">
      <c r="A93" s="75"/>
      <c r="B93" s="76"/>
      <c r="C93" s="76"/>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row>
    <row r="94" spans="1:102" ht="12.75">
      <c r="A94" s="75"/>
      <c r="B94" s="76"/>
      <c r="C94" s="76"/>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row>
    <row r="95" spans="1:102" ht="12.75">
      <c r="A95" s="75"/>
      <c r="B95" s="76"/>
      <c r="C95" s="76"/>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row>
    <row r="96" spans="1:102" ht="12.75">
      <c r="A96" s="75"/>
      <c r="B96" s="76"/>
      <c r="C96" s="76"/>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row>
    <row r="97" spans="1:102" ht="12.75">
      <c r="A97" s="75"/>
      <c r="B97" s="76"/>
      <c r="C97" s="76"/>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row>
    <row r="98" spans="1:102" ht="12.75">
      <c r="A98" s="75"/>
      <c r="B98" s="76"/>
      <c r="C98" s="76"/>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row>
    <row r="99" spans="1:102" ht="12.75">
      <c r="A99" s="75"/>
      <c r="B99" s="76"/>
      <c r="C99" s="76"/>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row>
    <row r="100" spans="1:102" ht="12.75">
      <c r="A100" s="75"/>
      <c r="B100" s="76"/>
      <c r="C100" s="76"/>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row>
    <row r="101" spans="1:102" ht="12.75">
      <c r="A101" s="75"/>
      <c r="B101" s="76"/>
      <c r="C101" s="76"/>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row>
    <row r="102" spans="1:102" ht="12.75">
      <c r="A102" s="75"/>
      <c r="B102" s="76"/>
      <c r="C102" s="76"/>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row>
    <row r="103" spans="1:102" ht="12.75">
      <c r="A103" s="75"/>
      <c r="B103" s="76"/>
      <c r="C103" s="76"/>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row>
    <row r="104" spans="1:102" ht="12.75">
      <c r="A104" s="75"/>
      <c r="B104" s="76"/>
      <c r="C104" s="76"/>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row>
    <row r="105" spans="1:102" ht="12.75">
      <c r="A105" s="75"/>
      <c r="B105" s="76"/>
      <c r="C105" s="76"/>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row>
    <row r="106" spans="1:102" ht="12.75">
      <c r="A106" s="75"/>
      <c r="B106" s="76"/>
      <c r="C106" s="76"/>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row>
    <row r="107" spans="1:102" ht="12.75">
      <c r="A107" s="75"/>
      <c r="B107" s="76"/>
      <c r="C107" s="76"/>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row>
    <row r="108" spans="1:102" ht="12.75">
      <c r="A108" s="75"/>
      <c r="B108" s="76"/>
      <c r="C108" s="76"/>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row>
    <row r="109" spans="1:102" ht="12.75">
      <c r="A109" s="75"/>
      <c r="B109" s="76"/>
      <c r="C109" s="76"/>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row>
    <row r="110" spans="1:102" ht="12.75">
      <c r="A110" s="75"/>
      <c r="B110" s="76"/>
      <c r="C110" s="76"/>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row>
    <row r="111" spans="1:102" ht="12.75">
      <c r="A111" s="75"/>
      <c r="B111" s="76"/>
      <c r="C111" s="76"/>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row>
    <row r="112" spans="1:102" ht="12.75">
      <c r="A112" s="75"/>
      <c r="B112" s="76"/>
      <c r="C112" s="76"/>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row>
    <row r="113" spans="1:102" ht="12.75">
      <c r="A113" s="75"/>
      <c r="B113" s="76"/>
      <c r="C113" s="76"/>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row>
    <row r="114" spans="1:102" ht="12.75">
      <c r="A114" s="75"/>
      <c r="B114" s="76"/>
      <c r="C114" s="76"/>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row>
    <row r="115" spans="1:102" ht="12.75">
      <c r="A115" s="75"/>
      <c r="B115" s="76"/>
      <c r="C115" s="76"/>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row>
    <row r="116" spans="1:102" ht="12.75">
      <c r="A116" s="75"/>
      <c r="B116" s="76"/>
      <c r="C116" s="76"/>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row>
    <row r="117" spans="1:102" ht="12.75">
      <c r="A117" s="75"/>
      <c r="B117" s="76"/>
      <c r="C117" s="76"/>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row>
    <row r="118" spans="1:102" ht="12.75">
      <c r="A118" s="75"/>
      <c r="B118" s="76"/>
      <c r="C118" s="76"/>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row>
    <row r="119" spans="1:102" ht="12.75">
      <c r="A119" s="75"/>
      <c r="B119" s="76"/>
      <c r="C119" s="76"/>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row>
    <row r="120" spans="1:102" ht="12.75">
      <c r="A120" s="75"/>
      <c r="B120" s="76"/>
      <c r="C120" s="76"/>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row>
    <row r="121" spans="1:102" ht="12.75">
      <c r="A121" s="75"/>
      <c r="B121" s="76"/>
      <c r="C121" s="76"/>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row>
    <row r="122" spans="1:102" ht="12.75">
      <c r="A122" s="75"/>
      <c r="B122" s="76"/>
      <c r="C122" s="76"/>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row>
    <row r="123" spans="1:102" ht="12.75">
      <c r="A123" s="75"/>
      <c r="B123" s="76"/>
      <c r="C123" s="76"/>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row>
    <row r="124" spans="1:102" ht="12.75">
      <c r="A124" s="75"/>
      <c r="B124" s="76"/>
      <c r="C124" s="76"/>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row>
    <row r="125" spans="1:102" ht="12.75">
      <c r="A125" s="75"/>
      <c r="B125" s="76"/>
      <c r="C125" s="76"/>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row>
    <row r="126" spans="1:102" ht="12.75">
      <c r="A126" s="75"/>
      <c r="B126" s="76"/>
      <c r="C126" s="76"/>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row>
    <row r="127" spans="1:102" ht="12.75">
      <c r="A127" s="75"/>
      <c r="B127" s="76"/>
      <c r="C127" s="76"/>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row>
    <row r="128" spans="1:102" ht="12.75">
      <c r="A128" s="75"/>
      <c r="B128" s="76"/>
      <c r="C128" s="76"/>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row>
    <row r="129" spans="1:102" ht="12.75">
      <c r="A129" s="75"/>
      <c r="B129" s="76"/>
      <c r="C129" s="76"/>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row>
    <row r="130" spans="1:102" ht="12.75">
      <c r="A130" s="75"/>
      <c r="B130" s="76"/>
      <c r="C130" s="76"/>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row>
    <row r="131" spans="1:102" ht="12.75">
      <c r="A131" s="75"/>
      <c r="B131" s="76"/>
      <c r="C131" s="76"/>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BY131" s="75"/>
      <c r="BZ131" s="75"/>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row>
    <row r="132" spans="1:102" ht="12.75">
      <c r="A132" s="75"/>
      <c r="B132" s="76"/>
      <c r="C132" s="76"/>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row>
    <row r="133" spans="1:102" ht="12.75">
      <c r="A133" s="75"/>
      <c r="B133" s="76"/>
      <c r="C133" s="76"/>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row>
    <row r="134" spans="1:102" ht="12.75">
      <c r="A134" s="75"/>
      <c r="B134" s="76"/>
      <c r="C134" s="76"/>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row>
    <row r="135" spans="1:102" ht="12.75">
      <c r="A135" s="75"/>
      <c r="B135" s="76"/>
      <c r="C135" s="76"/>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row>
    <row r="136" spans="1:102" ht="12.75">
      <c r="A136" s="75"/>
      <c r="B136" s="76"/>
      <c r="C136" s="76"/>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row>
    <row r="137" spans="1:102" ht="12.75">
      <c r="A137" s="75"/>
      <c r="B137" s="76"/>
      <c r="C137" s="76"/>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row>
    <row r="138" spans="1:102" ht="12.75">
      <c r="A138" s="75"/>
      <c r="B138" s="76"/>
      <c r="C138" s="76"/>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5"/>
      <c r="BU138" s="75"/>
      <c r="BV138" s="75"/>
      <c r="BW138" s="75"/>
      <c r="BX138" s="75"/>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row>
    <row r="139" spans="1:102" ht="12.75">
      <c r="A139" s="75"/>
      <c r="B139" s="76"/>
      <c r="C139" s="76"/>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row>
    <row r="140" spans="1:102" ht="12.75">
      <c r="A140" s="75"/>
      <c r="B140" s="76"/>
      <c r="C140" s="76"/>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row>
    <row r="141" spans="1:102" ht="12.75">
      <c r="A141" s="75"/>
      <c r="B141" s="76"/>
      <c r="C141" s="76"/>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row>
    <row r="142" spans="1:102" ht="12.75">
      <c r="A142" s="75"/>
      <c r="B142" s="76"/>
      <c r="C142" s="76"/>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row>
    <row r="143" spans="1:102" ht="12.75">
      <c r="A143" s="75"/>
      <c r="B143" s="76"/>
      <c r="C143" s="76"/>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5"/>
      <c r="BU143" s="75"/>
      <c r="BV143" s="75"/>
      <c r="BW143" s="75"/>
      <c r="BX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row>
    <row r="144" spans="1:102" ht="12.75">
      <c r="A144" s="75"/>
      <c r="B144" s="76"/>
      <c r="C144" s="76"/>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J144" s="75"/>
      <c r="BK144" s="75"/>
      <c r="BL144" s="75"/>
      <c r="BM144" s="75"/>
      <c r="BN144" s="75"/>
      <c r="BO144" s="75"/>
      <c r="BP144" s="75"/>
      <c r="BQ144" s="75"/>
      <c r="BR144" s="75"/>
      <c r="BS144" s="75"/>
      <c r="BT144" s="75"/>
      <c r="BU144" s="75"/>
      <c r="BV144" s="75"/>
      <c r="BW144" s="75"/>
      <c r="BX144" s="75"/>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row>
    <row r="145" spans="1:102" ht="12.75">
      <c r="A145" s="75"/>
      <c r="B145" s="76"/>
      <c r="C145" s="76"/>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J145" s="75"/>
      <c r="BK145" s="75"/>
      <c r="BL145" s="75"/>
      <c r="BM145" s="75"/>
      <c r="BN145" s="75"/>
      <c r="BO145" s="75"/>
      <c r="BP145" s="75"/>
      <c r="BQ145" s="75"/>
      <c r="BR145" s="75"/>
      <c r="BS145" s="75"/>
      <c r="BT145" s="75"/>
      <c r="BU145" s="75"/>
      <c r="BV145" s="75"/>
      <c r="BW145" s="75"/>
      <c r="BX145" s="75"/>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row>
    <row r="146" spans="1:102" ht="12.75">
      <c r="A146" s="75"/>
      <c r="B146" s="76"/>
      <c r="C146" s="76"/>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row>
    <row r="147" spans="1:102" ht="12.75">
      <c r="A147" s="75"/>
      <c r="B147" s="76"/>
      <c r="C147" s="76"/>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row>
    <row r="148" spans="1:102" ht="12.75">
      <c r="A148" s="75"/>
      <c r="B148" s="76"/>
      <c r="C148" s="76"/>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row>
    <row r="149" spans="1:102" ht="12.75">
      <c r="A149" s="75"/>
      <c r="B149" s="76"/>
      <c r="C149" s="76"/>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row>
    <row r="150" spans="1:102" ht="12.75">
      <c r="A150" s="75"/>
      <c r="B150" s="76"/>
      <c r="C150" s="76"/>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row>
    <row r="151" spans="1:102" ht="12.75">
      <c r="A151" s="75"/>
      <c r="B151" s="76"/>
      <c r="C151" s="76"/>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c r="BY151" s="75"/>
      <c r="BZ151" s="75"/>
      <c r="CA151" s="75"/>
      <c r="CB151" s="75"/>
      <c r="CC151" s="75"/>
      <c r="CD151" s="75"/>
      <c r="CE151" s="75"/>
      <c r="CF151" s="75"/>
      <c r="CG151" s="75"/>
      <c r="CH151" s="75"/>
      <c r="CI151" s="75"/>
      <c r="CJ151" s="75"/>
      <c r="CK151" s="75"/>
      <c r="CL151" s="75"/>
      <c r="CM151" s="75"/>
      <c r="CN151" s="75"/>
      <c r="CO151" s="75"/>
      <c r="CP151" s="75"/>
      <c r="CQ151" s="75"/>
      <c r="CR151" s="75"/>
      <c r="CS151" s="75"/>
      <c r="CT151" s="75"/>
      <c r="CU151" s="75"/>
      <c r="CV151" s="75"/>
      <c r="CW151" s="75"/>
      <c r="CX151" s="75"/>
    </row>
    <row r="152" spans="1:102" ht="12.75">
      <c r="A152" s="75"/>
      <c r="B152" s="76"/>
      <c r="C152" s="76"/>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J152" s="75"/>
      <c r="BK152" s="75"/>
      <c r="BL152" s="75"/>
      <c r="BM152" s="75"/>
      <c r="BN152" s="75"/>
      <c r="BO152" s="75"/>
      <c r="BP152" s="75"/>
      <c r="BQ152" s="75"/>
      <c r="BR152" s="75"/>
      <c r="BS152" s="75"/>
      <c r="BT152" s="75"/>
      <c r="BU152" s="75"/>
      <c r="BV152" s="75"/>
      <c r="BW152" s="75"/>
      <c r="BX152" s="75"/>
      <c r="BY152" s="75"/>
      <c r="BZ152" s="75"/>
      <c r="CA152" s="75"/>
      <c r="CB152" s="75"/>
      <c r="CC152" s="75"/>
      <c r="CD152" s="75"/>
      <c r="CE152" s="75"/>
      <c r="CF152" s="75"/>
      <c r="CG152" s="75"/>
      <c r="CH152" s="75"/>
      <c r="CI152" s="75"/>
      <c r="CJ152" s="75"/>
      <c r="CK152" s="75"/>
      <c r="CL152" s="75"/>
      <c r="CM152" s="75"/>
      <c r="CN152" s="75"/>
      <c r="CO152" s="75"/>
      <c r="CP152" s="75"/>
      <c r="CQ152" s="75"/>
      <c r="CR152" s="75"/>
      <c r="CS152" s="75"/>
      <c r="CT152" s="75"/>
      <c r="CU152" s="75"/>
      <c r="CV152" s="75"/>
      <c r="CW152" s="75"/>
      <c r="CX152" s="75"/>
    </row>
    <row r="153" spans="1:102" ht="12.75">
      <c r="A153" s="75"/>
      <c r="B153" s="76"/>
      <c r="C153" s="76"/>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5"/>
      <c r="BU153" s="75"/>
      <c r="BV153" s="75"/>
      <c r="BW153" s="75"/>
      <c r="BX153" s="75"/>
      <c r="BY153" s="75"/>
      <c r="BZ153" s="75"/>
      <c r="CA153" s="75"/>
      <c r="CB153" s="75"/>
      <c r="CC153" s="75"/>
      <c r="CD153" s="75"/>
      <c r="CE153" s="75"/>
      <c r="CF153" s="75"/>
      <c r="CG153" s="75"/>
      <c r="CH153" s="75"/>
      <c r="CI153" s="75"/>
      <c r="CJ153" s="75"/>
      <c r="CK153" s="75"/>
      <c r="CL153" s="75"/>
      <c r="CM153" s="75"/>
      <c r="CN153" s="75"/>
      <c r="CO153" s="75"/>
      <c r="CP153" s="75"/>
      <c r="CQ153" s="75"/>
      <c r="CR153" s="75"/>
      <c r="CS153" s="75"/>
      <c r="CT153" s="75"/>
      <c r="CU153" s="75"/>
      <c r="CV153" s="75"/>
      <c r="CW153" s="75"/>
      <c r="CX153" s="75"/>
    </row>
    <row r="154" spans="1:102" ht="12.75">
      <c r="A154" s="75"/>
      <c r="B154" s="76"/>
      <c r="C154" s="76"/>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row>
    <row r="155" spans="1:102" ht="12.75">
      <c r="A155" s="75"/>
      <c r="B155" s="76"/>
      <c r="C155" s="76"/>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5"/>
      <c r="BX155" s="75"/>
      <c r="BY155" s="75"/>
      <c r="BZ155" s="75"/>
      <c r="CA155" s="75"/>
      <c r="CB155" s="75"/>
      <c r="CC155" s="75"/>
      <c r="CD155" s="75"/>
      <c r="CE155" s="75"/>
      <c r="CF155" s="75"/>
      <c r="CG155" s="75"/>
      <c r="CH155" s="75"/>
      <c r="CI155" s="75"/>
      <c r="CJ155" s="75"/>
      <c r="CK155" s="75"/>
      <c r="CL155" s="75"/>
      <c r="CM155" s="75"/>
      <c r="CN155" s="75"/>
      <c r="CO155" s="75"/>
      <c r="CP155" s="75"/>
      <c r="CQ155" s="75"/>
      <c r="CR155" s="75"/>
      <c r="CS155" s="75"/>
      <c r="CT155" s="75"/>
      <c r="CU155" s="75"/>
      <c r="CV155" s="75"/>
      <c r="CW155" s="75"/>
      <c r="CX155" s="75"/>
    </row>
    <row r="156" spans="1:102" ht="12.75">
      <c r="A156" s="75"/>
      <c r="B156" s="76"/>
      <c r="C156" s="76"/>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row>
    <row r="157" spans="1:102" ht="12.75">
      <c r="A157" s="75"/>
      <c r="B157" s="76"/>
      <c r="C157" s="76"/>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row>
    <row r="158" spans="1:102" ht="12.75">
      <c r="A158" s="75"/>
      <c r="B158" s="76"/>
      <c r="C158" s="76"/>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row>
    <row r="159" spans="1:102" ht="12.75">
      <c r="A159" s="75"/>
      <c r="B159" s="76"/>
      <c r="C159" s="76"/>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5"/>
      <c r="BU159" s="75"/>
      <c r="BV159" s="75"/>
      <c r="BW159" s="75"/>
      <c r="BX159" s="75"/>
      <c r="BY159" s="75"/>
      <c r="BZ159" s="75"/>
      <c r="CA159" s="75"/>
      <c r="CB159" s="75"/>
      <c r="CC159" s="75"/>
      <c r="CD159" s="75"/>
      <c r="CE159" s="75"/>
      <c r="CF159" s="75"/>
      <c r="CG159" s="75"/>
      <c r="CH159" s="75"/>
      <c r="CI159" s="75"/>
      <c r="CJ159" s="75"/>
      <c r="CK159" s="75"/>
      <c r="CL159" s="75"/>
      <c r="CM159" s="75"/>
      <c r="CN159" s="75"/>
      <c r="CO159" s="75"/>
      <c r="CP159" s="75"/>
      <c r="CQ159" s="75"/>
      <c r="CR159" s="75"/>
      <c r="CS159" s="75"/>
      <c r="CT159" s="75"/>
      <c r="CU159" s="75"/>
      <c r="CV159" s="75"/>
      <c r="CW159" s="75"/>
      <c r="CX159" s="75"/>
    </row>
    <row r="160" spans="1:102" ht="12.75">
      <c r="A160" s="75"/>
      <c r="B160" s="76"/>
      <c r="C160" s="76"/>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row>
    <row r="161" spans="1:102" ht="12.75">
      <c r="A161" s="75"/>
      <c r="B161" s="76"/>
      <c r="C161" s="76"/>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c r="CU161" s="75"/>
      <c r="CV161" s="75"/>
      <c r="CW161" s="75"/>
      <c r="CX161" s="75"/>
    </row>
    <row r="162" spans="1:102" ht="12.75">
      <c r="A162" s="75"/>
      <c r="B162" s="76"/>
      <c r="C162" s="76"/>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row>
    <row r="163" spans="1:102" ht="12.75">
      <c r="A163" s="75"/>
      <c r="B163" s="76"/>
      <c r="C163" s="76"/>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5"/>
      <c r="CW163" s="75"/>
      <c r="CX163" s="75"/>
    </row>
    <row r="164" spans="1:102" ht="12.75">
      <c r="A164" s="75"/>
      <c r="B164" s="76"/>
      <c r="C164" s="76"/>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75"/>
      <c r="CM164" s="75"/>
      <c r="CN164" s="75"/>
      <c r="CO164" s="75"/>
      <c r="CP164" s="75"/>
      <c r="CQ164" s="75"/>
      <c r="CR164" s="75"/>
      <c r="CS164" s="75"/>
      <c r="CT164" s="75"/>
      <c r="CU164" s="75"/>
      <c r="CV164" s="75"/>
      <c r="CW164" s="75"/>
      <c r="CX164" s="75"/>
    </row>
    <row r="165" spans="1:102" ht="12.75">
      <c r="A165" s="75"/>
      <c r="B165" s="76"/>
      <c r="C165" s="76"/>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row>
    <row r="166" spans="1:102" ht="12.75">
      <c r="A166" s="75"/>
      <c r="B166" s="76"/>
      <c r="C166" s="76"/>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row>
    <row r="167" spans="1:102" ht="12.75">
      <c r="A167" s="75"/>
      <c r="B167" s="76"/>
      <c r="C167" s="76"/>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row>
    <row r="168" spans="1:102" ht="12.75">
      <c r="A168" s="75"/>
      <c r="B168" s="76"/>
      <c r="C168" s="76"/>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row>
    <row r="169" spans="1:102" ht="12.75">
      <c r="A169" s="75"/>
      <c r="B169" s="76"/>
      <c r="C169" s="76"/>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row>
    <row r="170" spans="1:102" ht="12.75">
      <c r="A170" s="75"/>
      <c r="B170" s="76"/>
      <c r="C170" s="76"/>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row>
    <row r="171" spans="1:102" ht="12.75">
      <c r="A171" s="75"/>
      <c r="B171" s="76"/>
      <c r="C171" s="76"/>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row>
    <row r="172" spans="1:102" ht="12.75">
      <c r="A172" s="75"/>
      <c r="B172" s="76"/>
      <c r="C172" s="76"/>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row>
    <row r="173" spans="1:102" ht="12.75">
      <c r="A173" s="75"/>
      <c r="B173" s="76"/>
      <c r="C173" s="76"/>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row>
    <row r="174" spans="1:102" ht="12.75">
      <c r="A174" s="75"/>
      <c r="B174" s="76"/>
      <c r="C174" s="76"/>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5"/>
      <c r="CW174" s="75"/>
      <c r="CX174" s="75"/>
    </row>
    <row r="175" spans="1:102" ht="12.75">
      <c r="A175" s="75"/>
      <c r="B175" s="76"/>
      <c r="C175" s="76"/>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row>
    <row r="176" spans="1:102" ht="12.75">
      <c r="A176" s="75"/>
      <c r="B176" s="76"/>
      <c r="C176" s="76"/>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5"/>
      <c r="CD176" s="75"/>
      <c r="CE176" s="75"/>
      <c r="CF176" s="75"/>
      <c r="CG176" s="75"/>
      <c r="CH176" s="75"/>
      <c r="CI176" s="75"/>
      <c r="CJ176" s="75"/>
      <c r="CK176" s="75"/>
      <c r="CL176" s="75"/>
      <c r="CM176" s="75"/>
      <c r="CN176" s="75"/>
      <c r="CO176" s="75"/>
      <c r="CP176" s="75"/>
      <c r="CQ176" s="75"/>
      <c r="CR176" s="75"/>
      <c r="CS176" s="75"/>
      <c r="CT176" s="75"/>
      <c r="CU176" s="75"/>
      <c r="CV176" s="75"/>
      <c r="CW176" s="75"/>
      <c r="CX176" s="75"/>
    </row>
    <row r="177" spans="1:102" ht="12.75">
      <c r="A177" s="75"/>
      <c r="B177" s="76"/>
      <c r="C177" s="76"/>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5"/>
      <c r="CD177" s="75"/>
      <c r="CE177" s="75"/>
      <c r="CF177" s="75"/>
      <c r="CG177" s="75"/>
      <c r="CH177" s="75"/>
      <c r="CI177" s="75"/>
      <c r="CJ177" s="75"/>
      <c r="CK177" s="75"/>
      <c r="CL177" s="75"/>
      <c r="CM177" s="75"/>
      <c r="CN177" s="75"/>
      <c r="CO177" s="75"/>
      <c r="CP177" s="75"/>
      <c r="CQ177" s="75"/>
      <c r="CR177" s="75"/>
      <c r="CS177" s="75"/>
      <c r="CT177" s="75"/>
      <c r="CU177" s="75"/>
      <c r="CV177" s="75"/>
      <c r="CW177" s="75"/>
      <c r="CX177" s="75"/>
    </row>
    <row r="178" spans="1:102" ht="12.75">
      <c r="A178" s="75"/>
      <c r="B178" s="76"/>
      <c r="C178" s="76"/>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row>
    <row r="179" spans="1:102" ht="12.75">
      <c r="A179" s="75"/>
      <c r="B179" s="76"/>
      <c r="C179" s="76"/>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5"/>
      <c r="BU179" s="75"/>
      <c r="BV179" s="75"/>
      <c r="BW179" s="75"/>
      <c r="BX179" s="75"/>
      <c r="BY179" s="75"/>
      <c r="BZ179" s="75"/>
      <c r="CA179" s="75"/>
      <c r="CB179" s="75"/>
      <c r="CC179" s="75"/>
      <c r="CD179" s="75"/>
      <c r="CE179" s="75"/>
      <c r="CF179" s="75"/>
      <c r="CG179" s="75"/>
      <c r="CH179" s="75"/>
      <c r="CI179" s="75"/>
      <c r="CJ179" s="75"/>
      <c r="CK179" s="75"/>
      <c r="CL179" s="75"/>
      <c r="CM179" s="75"/>
      <c r="CN179" s="75"/>
      <c r="CO179" s="75"/>
      <c r="CP179" s="75"/>
      <c r="CQ179" s="75"/>
      <c r="CR179" s="75"/>
      <c r="CS179" s="75"/>
      <c r="CT179" s="75"/>
      <c r="CU179" s="75"/>
      <c r="CV179" s="75"/>
      <c r="CW179" s="75"/>
      <c r="CX179" s="75"/>
    </row>
    <row r="180" spans="1:102" ht="12.75">
      <c r="A180" s="75"/>
      <c r="B180" s="76"/>
      <c r="C180" s="76"/>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5"/>
      <c r="BU180" s="75"/>
      <c r="BV180" s="75"/>
      <c r="BW180" s="75"/>
      <c r="BX180" s="75"/>
      <c r="BY180" s="75"/>
      <c r="BZ180" s="75"/>
      <c r="CA180" s="75"/>
      <c r="CB180" s="75"/>
      <c r="CC180" s="75"/>
      <c r="CD180" s="75"/>
      <c r="CE180" s="75"/>
      <c r="CF180" s="75"/>
      <c r="CG180" s="75"/>
      <c r="CH180" s="75"/>
      <c r="CI180" s="75"/>
      <c r="CJ180" s="75"/>
      <c r="CK180" s="75"/>
      <c r="CL180" s="75"/>
      <c r="CM180" s="75"/>
      <c r="CN180" s="75"/>
      <c r="CO180" s="75"/>
      <c r="CP180" s="75"/>
      <c r="CQ180" s="75"/>
      <c r="CR180" s="75"/>
      <c r="CS180" s="75"/>
      <c r="CT180" s="75"/>
      <c r="CU180" s="75"/>
      <c r="CV180" s="75"/>
      <c r="CW180" s="75"/>
      <c r="CX180" s="75"/>
    </row>
    <row r="181" spans="1:102" ht="12.75">
      <c r="A181" s="75"/>
      <c r="B181" s="76"/>
      <c r="C181" s="76"/>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5"/>
      <c r="BU181" s="75"/>
      <c r="BV181" s="75"/>
      <c r="BW181" s="75"/>
      <c r="BX181" s="75"/>
      <c r="BY181" s="75"/>
      <c r="BZ181" s="75"/>
      <c r="CA181" s="75"/>
      <c r="CB181" s="75"/>
      <c r="CC181" s="75"/>
      <c r="CD181" s="75"/>
      <c r="CE181" s="75"/>
      <c r="CF181" s="75"/>
      <c r="CG181" s="75"/>
      <c r="CH181" s="75"/>
      <c r="CI181" s="75"/>
      <c r="CJ181" s="75"/>
      <c r="CK181" s="75"/>
      <c r="CL181" s="75"/>
      <c r="CM181" s="75"/>
      <c r="CN181" s="75"/>
      <c r="CO181" s="75"/>
      <c r="CP181" s="75"/>
      <c r="CQ181" s="75"/>
      <c r="CR181" s="75"/>
      <c r="CS181" s="75"/>
      <c r="CT181" s="75"/>
      <c r="CU181" s="75"/>
      <c r="CV181" s="75"/>
      <c r="CW181" s="75"/>
      <c r="CX181" s="75"/>
    </row>
    <row r="182" spans="1:102" ht="12.75">
      <c r="A182" s="75"/>
      <c r="B182" s="76"/>
      <c r="C182" s="76"/>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5"/>
      <c r="BU182" s="75"/>
      <c r="BV182" s="75"/>
      <c r="BW182" s="75"/>
      <c r="BX182" s="75"/>
      <c r="BY182" s="75"/>
      <c r="BZ182" s="75"/>
      <c r="CA182" s="75"/>
      <c r="CB182" s="75"/>
      <c r="CC182" s="75"/>
      <c r="CD182" s="75"/>
      <c r="CE182" s="75"/>
      <c r="CF182" s="75"/>
      <c r="CG182" s="75"/>
      <c r="CH182" s="75"/>
      <c r="CI182" s="75"/>
      <c r="CJ182" s="75"/>
      <c r="CK182" s="75"/>
      <c r="CL182" s="75"/>
      <c r="CM182" s="75"/>
      <c r="CN182" s="75"/>
      <c r="CO182" s="75"/>
      <c r="CP182" s="75"/>
      <c r="CQ182" s="75"/>
      <c r="CR182" s="75"/>
      <c r="CS182" s="75"/>
      <c r="CT182" s="75"/>
      <c r="CU182" s="75"/>
      <c r="CV182" s="75"/>
      <c r="CW182" s="75"/>
      <c r="CX182" s="75"/>
    </row>
    <row r="183" spans="1:102" ht="12.75">
      <c r="A183" s="75"/>
      <c r="B183" s="76"/>
      <c r="C183" s="76"/>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c r="BZ183" s="75"/>
      <c r="CA183" s="75"/>
      <c r="CB183" s="75"/>
      <c r="CC183" s="75"/>
      <c r="CD183" s="75"/>
      <c r="CE183" s="75"/>
      <c r="CF183" s="75"/>
      <c r="CG183" s="75"/>
      <c r="CH183" s="75"/>
      <c r="CI183" s="75"/>
      <c r="CJ183" s="75"/>
      <c r="CK183" s="75"/>
      <c r="CL183" s="75"/>
      <c r="CM183" s="75"/>
      <c r="CN183" s="75"/>
      <c r="CO183" s="75"/>
      <c r="CP183" s="75"/>
      <c r="CQ183" s="75"/>
      <c r="CR183" s="75"/>
      <c r="CS183" s="75"/>
      <c r="CT183" s="75"/>
      <c r="CU183" s="75"/>
      <c r="CV183" s="75"/>
      <c r="CW183" s="75"/>
      <c r="CX183" s="75"/>
    </row>
    <row r="184" spans="1:102" ht="12.75">
      <c r="A184" s="75"/>
      <c r="B184" s="76"/>
      <c r="C184" s="76"/>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5"/>
      <c r="BX184" s="75"/>
      <c r="BY184" s="75"/>
      <c r="BZ184" s="75"/>
      <c r="CA184" s="75"/>
      <c r="CB184" s="75"/>
      <c r="CC184" s="75"/>
      <c r="CD184" s="75"/>
      <c r="CE184" s="75"/>
      <c r="CF184" s="75"/>
      <c r="CG184" s="75"/>
      <c r="CH184" s="75"/>
      <c r="CI184" s="75"/>
      <c r="CJ184" s="75"/>
      <c r="CK184" s="75"/>
      <c r="CL184" s="75"/>
      <c r="CM184" s="75"/>
      <c r="CN184" s="75"/>
      <c r="CO184" s="75"/>
      <c r="CP184" s="75"/>
      <c r="CQ184" s="75"/>
      <c r="CR184" s="75"/>
      <c r="CS184" s="75"/>
      <c r="CT184" s="75"/>
      <c r="CU184" s="75"/>
      <c r="CV184" s="75"/>
      <c r="CW184" s="75"/>
      <c r="CX184" s="75"/>
    </row>
    <row r="185" spans="1:102" ht="12.75">
      <c r="A185" s="75"/>
      <c r="B185" s="76"/>
      <c r="C185" s="76"/>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5"/>
      <c r="CW185" s="75"/>
      <c r="CX185" s="75"/>
    </row>
    <row r="186" spans="1:102" ht="12.75">
      <c r="A186" s="75"/>
      <c r="B186" s="76"/>
      <c r="C186" s="76"/>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5"/>
      <c r="CW186" s="75"/>
      <c r="CX186" s="75"/>
    </row>
    <row r="187" spans="1:102" ht="12.75">
      <c r="A187" s="75"/>
      <c r="B187" s="76"/>
      <c r="C187" s="76"/>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5"/>
      <c r="BU187" s="75"/>
      <c r="BV187" s="75"/>
      <c r="BW187" s="75"/>
      <c r="BX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5"/>
      <c r="CW187" s="75"/>
      <c r="CX187" s="75"/>
    </row>
    <row r="188" spans="1:102" ht="12.75">
      <c r="A188" s="75"/>
      <c r="B188" s="76"/>
      <c r="C188" s="76"/>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row>
    <row r="189" spans="1:102" ht="12.75">
      <c r="A189" s="75"/>
      <c r="B189" s="76"/>
      <c r="C189" s="76"/>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5"/>
      <c r="BU189" s="75"/>
      <c r="BV189" s="75"/>
      <c r="BW189" s="75"/>
      <c r="BX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row>
    <row r="190" spans="1:102" ht="12.75">
      <c r="A190" s="75"/>
      <c r="B190" s="76"/>
      <c r="C190" s="76"/>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c r="BZ190" s="75"/>
      <c r="CA190" s="75"/>
      <c r="CB190" s="75"/>
      <c r="CC190" s="75"/>
      <c r="CD190" s="75"/>
      <c r="CE190" s="75"/>
      <c r="CF190" s="75"/>
      <c r="CG190" s="75"/>
      <c r="CH190" s="75"/>
      <c r="CI190" s="75"/>
      <c r="CJ190" s="75"/>
      <c r="CK190" s="75"/>
      <c r="CL190" s="75"/>
      <c r="CM190" s="75"/>
      <c r="CN190" s="75"/>
      <c r="CO190" s="75"/>
      <c r="CP190" s="75"/>
      <c r="CQ190" s="75"/>
      <c r="CR190" s="75"/>
      <c r="CS190" s="75"/>
      <c r="CT190" s="75"/>
      <c r="CU190" s="75"/>
      <c r="CV190" s="75"/>
      <c r="CW190" s="75"/>
      <c r="CX190" s="75"/>
    </row>
    <row r="191" spans="1:102" ht="12.75">
      <c r="A191" s="75"/>
      <c r="B191" s="76"/>
      <c r="C191" s="76"/>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5"/>
      <c r="BU191" s="75"/>
      <c r="BV191" s="75"/>
      <c r="BW191" s="75"/>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row>
    <row r="192" spans="1:102" ht="12.75">
      <c r="A192" s="75"/>
      <c r="B192" s="76"/>
      <c r="C192" s="76"/>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row>
    <row r="193" spans="1:102" ht="12.75">
      <c r="A193" s="75"/>
      <c r="B193" s="76"/>
      <c r="C193" s="76"/>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c r="CW193" s="75"/>
      <c r="CX193" s="75"/>
    </row>
    <row r="194" spans="1:102" ht="12.75">
      <c r="A194" s="75"/>
      <c r="B194" s="76"/>
      <c r="C194" s="76"/>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row>
    <row r="195" spans="1:102" ht="12.75">
      <c r="A195" s="75"/>
      <c r="B195" s="76"/>
      <c r="C195" s="76"/>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c r="CW195" s="75"/>
      <c r="CX195" s="75"/>
    </row>
    <row r="196" spans="1:102" ht="12.75">
      <c r="A196" s="75"/>
      <c r="B196" s="76"/>
      <c r="C196" s="76"/>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c r="CW196" s="75"/>
      <c r="CX196" s="75"/>
    </row>
    <row r="197" spans="1:102" ht="12.75">
      <c r="A197" s="75"/>
      <c r="B197" s="76"/>
      <c r="C197" s="76"/>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c r="CW197" s="75"/>
      <c r="CX197" s="75"/>
    </row>
    <row r="198" spans="1:102" ht="12.75">
      <c r="A198" s="75"/>
      <c r="B198" s="76"/>
      <c r="C198" s="76"/>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c r="CW198" s="75"/>
      <c r="CX198" s="75"/>
    </row>
    <row r="199" spans="1:102" ht="12.75">
      <c r="A199" s="75"/>
      <c r="B199" s="76"/>
      <c r="C199" s="76"/>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5"/>
      <c r="CD199" s="75"/>
      <c r="CE199" s="75"/>
      <c r="CF199" s="75"/>
      <c r="CG199" s="75"/>
      <c r="CH199" s="75"/>
      <c r="CI199" s="75"/>
      <c r="CJ199" s="75"/>
      <c r="CK199" s="75"/>
      <c r="CL199" s="75"/>
      <c r="CM199" s="75"/>
      <c r="CN199" s="75"/>
      <c r="CO199" s="75"/>
      <c r="CP199" s="75"/>
      <c r="CQ199" s="75"/>
      <c r="CR199" s="75"/>
      <c r="CS199" s="75"/>
      <c r="CT199" s="75"/>
      <c r="CU199" s="75"/>
      <c r="CV199" s="75"/>
      <c r="CW199" s="75"/>
      <c r="CX199" s="75"/>
    </row>
    <row r="200" spans="1:102" ht="12.75">
      <c r="A200" s="75"/>
      <c r="B200" s="76"/>
      <c r="C200" s="76"/>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5"/>
      <c r="BU200" s="75"/>
      <c r="BV200" s="75"/>
      <c r="BW200" s="75"/>
      <c r="BX200" s="75"/>
      <c r="BY200" s="75"/>
      <c r="BZ200" s="75"/>
      <c r="CA200" s="75"/>
      <c r="CB200" s="75"/>
      <c r="CC200" s="75"/>
      <c r="CD200" s="75"/>
      <c r="CE200" s="75"/>
      <c r="CF200" s="75"/>
      <c r="CG200" s="75"/>
      <c r="CH200" s="75"/>
      <c r="CI200" s="75"/>
      <c r="CJ200" s="75"/>
      <c r="CK200" s="75"/>
      <c r="CL200" s="75"/>
      <c r="CM200" s="75"/>
      <c r="CN200" s="75"/>
      <c r="CO200" s="75"/>
      <c r="CP200" s="75"/>
      <c r="CQ200" s="75"/>
      <c r="CR200" s="75"/>
      <c r="CS200" s="75"/>
      <c r="CT200" s="75"/>
      <c r="CU200" s="75"/>
      <c r="CV200" s="75"/>
      <c r="CW200" s="75"/>
      <c r="CX200" s="75"/>
    </row>
    <row r="201" spans="1:102" ht="12.75">
      <c r="A201" s="75"/>
      <c r="B201" s="76"/>
      <c r="C201" s="76"/>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5"/>
      <c r="BU201" s="75"/>
      <c r="BV201" s="75"/>
      <c r="BW201" s="75"/>
      <c r="BX201" s="75"/>
      <c r="BY201" s="75"/>
      <c r="BZ201" s="75"/>
      <c r="CA201" s="75"/>
      <c r="CB201" s="75"/>
      <c r="CC201" s="75"/>
      <c r="CD201" s="75"/>
      <c r="CE201" s="75"/>
      <c r="CF201" s="75"/>
      <c r="CG201" s="75"/>
      <c r="CH201" s="75"/>
      <c r="CI201" s="75"/>
      <c r="CJ201" s="75"/>
      <c r="CK201" s="75"/>
      <c r="CL201" s="75"/>
      <c r="CM201" s="75"/>
      <c r="CN201" s="75"/>
      <c r="CO201" s="75"/>
      <c r="CP201" s="75"/>
      <c r="CQ201" s="75"/>
      <c r="CR201" s="75"/>
      <c r="CS201" s="75"/>
      <c r="CT201" s="75"/>
      <c r="CU201" s="75"/>
      <c r="CV201" s="75"/>
      <c r="CW201" s="75"/>
      <c r="CX201" s="75"/>
    </row>
    <row r="202" spans="1:102" ht="12.75">
      <c r="A202" s="75"/>
      <c r="B202" s="76"/>
      <c r="C202" s="76"/>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5"/>
      <c r="CW202" s="75"/>
      <c r="CX202" s="75"/>
    </row>
    <row r="203" spans="1:102" ht="12.75">
      <c r="A203" s="75"/>
      <c r="B203" s="76"/>
      <c r="C203" s="76"/>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c r="CR203" s="75"/>
      <c r="CS203" s="75"/>
      <c r="CT203" s="75"/>
      <c r="CU203" s="75"/>
      <c r="CV203" s="75"/>
      <c r="CW203" s="75"/>
      <c r="CX203" s="75"/>
    </row>
    <row r="204" spans="1:102" ht="12.75">
      <c r="A204" s="75"/>
      <c r="B204" s="76"/>
      <c r="C204" s="76"/>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c r="CR204" s="75"/>
      <c r="CS204" s="75"/>
      <c r="CT204" s="75"/>
      <c r="CU204" s="75"/>
      <c r="CV204" s="75"/>
      <c r="CW204" s="75"/>
      <c r="CX204" s="75"/>
    </row>
    <row r="205" spans="1:102" ht="12.75">
      <c r="A205" s="75"/>
      <c r="B205" s="76"/>
      <c r="C205" s="76"/>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c r="CR205" s="75"/>
      <c r="CS205" s="75"/>
      <c r="CT205" s="75"/>
      <c r="CU205" s="75"/>
      <c r="CV205" s="75"/>
      <c r="CW205" s="75"/>
      <c r="CX205" s="75"/>
    </row>
    <row r="206" spans="1:102" ht="12.75">
      <c r="A206" s="75"/>
      <c r="B206" s="76"/>
      <c r="C206" s="76"/>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c r="CR206" s="75"/>
      <c r="CS206" s="75"/>
      <c r="CT206" s="75"/>
      <c r="CU206" s="75"/>
      <c r="CV206" s="75"/>
      <c r="CW206" s="75"/>
      <c r="CX206" s="75"/>
    </row>
    <row r="207" spans="1:102" ht="12.75">
      <c r="A207" s="75"/>
      <c r="B207" s="76"/>
      <c r="C207" s="76"/>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c r="CR207" s="75"/>
      <c r="CS207" s="75"/>
      <c r="CT207" s="75"/>
      <c r="CU207" s="75"/>
      <c r="CV207" s="75"/>
      <c r="CW207" s="75"/>
      <c r="CX207" s="75"/>
    </row>
    <row r="208" spans="1:102" ht="12.75">
      <c r="A208" s="75"/>
      <c r="B208" s="76"/>
      <c r="C208" s="76"/>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c r="CR208" s="75"/>
      <c r="CS208" s="75"/>
      <c r="CT208" s="75"/>
      <c r="CU208" s="75"/>
      <c r="CV208" s="75"/>
      <c r="CW208" s="75"/>
      <c r="CX208" s="75"/>
    </row>
    <row r="209" spans="1:102" ht="12.75">
      <c r="A209" s="75"/>
      <c r="B209" s="76"/>
      <c r="C209" s="76"/>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row>
    <row r="210" spans="1:102" ht="12.75">
      <c r="A210" s="75"/>
      <c r="B210" s="76"/>
      <c r="C210" s="76"/>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c r="CR210" s="75"/>
      <c r="CS210" s="75"/>
      <c r="CT210" s="75"/>
      <c r="CU210" s="75"/>
      <c r="CV210" s="75"/>
      <c r="CW210" s="75"/>
      <c r="CX210" s="75"/>
    </row>
    <row r="211" spans="1:102" ht="12.75">
      <c r="A211" s="75"/>
      <c r="B211" s="76"/>
      <c r="C211" s="76"/>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c r="CR211" s="75"/>
      <c r="CS211" s="75"/>
      <c r="CT211" s="75"/>
      <c r="CU211" s="75"/>
      <c r="CV211" s="75"/>
      <c r="CW211" s="75"/>
      <c r="CX211" s="75"/>
    </row>
    <row r="212" spans="1:102" ht="12.75">
      <c r="A212" s="75"/>
      <c r="B212" s="76"/>
      <c r="C212" s="76"/>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c r="CR212" s="75"/>
      <c r="CS212" s="75"/>
      <c r="CT212" s="75"/>
      <c r="CU212" s="75"/>
      <c r="CV212" s="75"/>
      <c r="CW212" s="75"/>
      <c r="CX212" s="75"/>
    </row>
    <row r="213" spans="1:102" ht="12.75">
      <c r="A213" s="75"/>
      <c r="B213" s="76"/>
      <c r="C213" s="76"/>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5"/>
      <c r="CW213" s="75"/>
      <c r="CX213" s="75"/>
    </row>
    <row r="214" spans="1:102" ht="12.75">
      <c r="A214" s="75"/>
      <c r="B214" s="76"/>
      <c r="C214" s="76"/>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5"/>
      <c r="CW214" s="75"/>
      <c r="CX214" s="75"/>
    </row>
    <row r="215" spans="1:102" ht="12.75">
      <c r="A215" s="75"/>
      <c r="B215" s="76"/>
      <c r="C215" s="76"/>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5"/>
      <c r="CW215" s="75"/>
      <c r="CX215" s="75"/>
    </row>
    <row r="216" spans="1:102" ht="12.75">
      <c r="A216" s="75"/>
      <c r="B216" s="76"/>
      <c r="C216" s="76"/>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c r="CR216" s="75"/>
      <c r="CS216" s="75"/>
      <c r="CT216" s="75"/>
      <c r="CU216" s="75"/>
      <c r="CV216" s="75"/>
      <c r="CW216" s="75"/>
      <c r="CX216" s="75"/>
    </row>
    <row r="217" spans="1:102" ht="12.75">
      <c r="A217" s="75"/>
      <c r="B217" s="76"/>
      <c r="C217" s="76"/>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c r="CR217" s="75"/>
      <c r="CS217" s="75"/>
      <c r="CT217" s="75"/>
      <c r="CU217" s="75"/>
      <c r="CV217" s="75"/>
      <c r="CW217" s="75"/>
      <c r="CX217" s="75"/>
    </row>
    <row r="218" spans="1:102" ht="12.75">
      <c r="A218" s="75"/>
      <c r="B218" s="76"/>
      <c r="C218" s="76"/>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c r="CR218" s="75"/>
      <c r="CS218" s="75"/>
      <c r="CT218" s="75"/>
      <c r="CU218" s="75"/>
      <c r="CV218" s="75"/>
      <c r="CW218" s="75"/>
      <c r="CX218" s="75"/>
    </row>
    <row r="219" spans="1:102" ht="12.75">
      <c r="A219" s="75"/>
      <c r="B219" s="76"/>
      <c r="C219" s="76"/>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c r="CR219" s="75"/>
      <c r="CS219" s="75"/>
      <c r="CT219" s="75"/>
      <c r="CU219" s="75"/>
      <c r="CV219" s="75"/>
      <c r="CW219" s="75"/>
      <c r="CX219" s="75"/>
    </row>
    <row r="220" spans="1:102" ht="12.75">
      <c r="A220" s="75"/>
      <c r="B220" s="76"/>
      <c r="C220" s="76"/>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c r="CR220" s="75"/>
      <c r="CS220" s="75"/>
      <c r="CT220" s="75"/>
      <c r="CU220" s="75"/>
      <c r="CV220" s="75"/>
      <c r="CW220" s="75"/>
      <c r="CX220" s="75"/>
    </row>
    <row r="221" spans="1:102" ht="12.75">
      <c r="A221" s="75"/>
      <c r="B221" s="76"/>
      <c r="C221" s="76"/>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c r="CR221" s="75"/>
      <c r="CS221" s="75"/>
      <c r="CT221" s="75"/>
      <c r="CU221" s="75"/>
      <c r="CV221" s="75"/>
      <c r="CW221" s="75"/>
      <c r="CX221" s="75"/>
    </row>
    <row r="222" spans="1:102" ht="12.75">
      <c r="A222" s="75"/>
      <c r="B222" s="76"/>
      <c r="C222" s="76"/>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c r="CR222" s="75"/>
      <c r="CS222" s="75"/>
      <c r="CT222" s="75"/>
      <c r="CU222" s="75"/>
      <c r="CV222" s="75"/>
      <c r="CW222" s="75"/>
      <c r="CX222" s="75"/>
    </row>
    <row r="223" spans="1:102" ht="12.75">
      <c r="A223" s="75"/>
      <c r="B223" s="76"/>
      <c r="C223" s="76"/>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c r="CR223" s="75"/>
      <c r="CS223" s="75"/>
      <c r="CT223" s="75"/>
      <c r="CU223" s="75"/>
      <c r="CV223" s="75"/>
      <c r="CW223" s="75"/>
      <c r="CX223" s="75"/>
    </row>
    <row r="224" spans="1:102" ht="12.75">
      <c r="A224" s="75"/>
      <c r="B224" s="76"/>
      <c r="C224" s="76"/>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c r="CR224" s="75"/>
      <c r="CS224" s="75"/>
      <c r="CT224" s="75"/>
      <c r="CU224" s="75"/>
      <c r="CV224" s="75"/>
      <c r="CW224" s="75"/>
      <c r="CX224" s="75"/>
    </row>
    <row r="225" spans="1:102" ht="12.75">
      <c r="A225" s="75"/>
      <c r="B225" s="76"/>
      <c r="C225" s="76"/>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c r="CR225" s="75"/>
      <c r="CS225" s="75"/>
      <c r="CT225" s="75"/>
      <c r="CU225" s="75"/>
      <c r="CV225" s="75"/>
      <c r="CW225" s="75"/>
      <c r="CX225" s="75"/>
    </row>
    <row r="226" spans="1:102" ht="12.75">
      <c r="A226" s="75"/>
      <c r="B226" s="76"/>
      <c r="C226" s="76"/>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c r="CR226" s="75"/>
      <c r="CS226" s="75"/>
      <c r="CT226" s="75"/>
      <c r="CU226" s="75"/>
      <c r="CV226" s="75"/>
      <c r="CW226" s="75"/>
      <c r="CX226" s="75"/>
    </row>
    <row r="227" spans="1:102" ht="12.75">
      <c r="A227" s="75"/>
      <c r="B227" s="76"/>
      <c r="C227" s="76"/>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c r="CR227" s="75"/>
      <c r="CS227" s="75"/>
      <c r="CT227" s="75"/>
      <c r="CU227" s="75"/>
      <c r="CV227" s="75"/>
      <c r="CW227" s="75"/>
      <c r="CX227" s="75"/>
    </row>
    <row r="228" spans="1:102" ht="12.75">
      <c r="A228" s="75"/>
      <c r="B228" s="76"/>
      <c r="C228" s="76"/>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c r="CR228" s="75"/>
      <c r="CS228" s="75"/>
      <c r="CT228" s="75"/>
      <c r="CU228" s="75"/>
      <c r="CV228" s="75"/>
      <c r="CW228" s="75"/>
      <c r="CX228" s="75"/>
    </row>
    <row r="229" spans="1:102" ht="12.75">
      <c r="A229" s="75"/>
      <c r="B229" s="76"/>
      <c r="C229" s="76"/>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c r="CR229" s="75"/>
      <c r="CS229" s="75"/>
      <c r="CT229" s="75"/>
      <c r="CU229" s="75"/>
      <c r="CV229" s="75"/>
      <c r="CW229" s="75"/>
      <c r="CX229" s="75"/>
    </row>
    <row r="230" spans="1:102" ht="12.75">
      <c r="A230" s="75"/>
      <c r="B230" s="76"/>
      <c r="C230" s="76"/>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c r="CR230" s="75"/>
      <c r="CS230" s="75"/>
      <c r="CT230" s="75"/>
      <c r="CU230" s="75"/>
      <c r="CV230" s="75"/>
      <c r="CW230" s="75"/>
      <c r="CX230" s="75"/>
    </row>
    <row r="231" spans="1:102" ht="12.75">
      <c r="A231" s="75"/>
      <c r="B231" s="76"/>
      <c r="C231" s="76"/>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c r="CR231" s="75"/>
      <c r="CS231" s="75"/>
      <c r="CT231" s="75"/>
      <c r="CU231" s="75"/>
      <c r="CV231" s="75"/>
      <c r="CW231" s="75"/>
      <c r="CX231" s="75"/>
    </row>
    <row r="232" spans="1:102" ht="12.75">
      <c r="A232" s="75"/>
      <c r="B232" s="76"/>
      <c r="C232" s="76"/>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c r="CR232" s="75"/>
      <c r="CS232" s="75"/>
      <c r="CT232" s="75"/>
      <c r="CU232" s="75"/>
      <c r="CV232" s="75"/>
      <c r="CW232" s="75"/>
      <c r="CX232" s="75"/>
    </row>
    <row r="233" spans="1:102" ht="12.75">
      <c r="A233" s="75"/>
      <c r="B233" s="76"/>
      <c r="C233" s="76"/>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c r="CR233" s="75"/>
      <c r="CS233" s="75"/>
      <c r="CT233" s="75"/>
      <c r="CU233" s="75"/>
      <c r="CV233" s="75"/>
      <c r="CW233" s="75"/>
      <c r="CX233" s="75"/>
    </row>
    <row r="234" spans="1:102" ht="12.75">
      <c r="A234" s="75"/>
      <c r="B234" s="76"/>
      <c r="C234" s="76"/>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c r="CR234" s="75"/>
      <c r="CS234" s="75"/>
      <c r="CT234" s="75"/>
      <c r="CU234" s="75"/>
      <c r="CV234" s="75"/>
      <c r="CW234" s="75"/>
      <c r="CX234" s="75"/>
    </row>
    <row r="235" spans="1:102" ht="12.75">
      <c r="A235" s="75"/>
      <c r="B235" s="76"/>
      <c r="C235" s="76"/>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c r="CR235" s="75"/>
      <c r="CS235" s="75"/>
      <c r="CT235" s="75"/>
      <c r="CU235" s="75"/>
      <c r="CV235" s="75"/>
      <c r="CW235" s="75"/>
      <c r="CX235" s="75"/>
    </row>
    <row r="236" spans="1:102" ht="12.75">
      <c r="A236" s="75"/>
      <c r="B236" s="76"/>
      <c r="C236" s="76"/>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c r="CR236" s="75"/>
      <c r="CS236" s="75"/>
      <c r="CT236" s="75"/>
      <c r="CU236" s="75"/>
      <c r="CV236" s="75"/>
      <c r="CW236" s="75"/>
      <c r="CX236" s="75"/>
    </row>
    <row r="237" spans="1:102" ht="12.75">
      <c r="A237" s="75"/>
      <c r="B237" s="76"/>
      <c r="C237" s="76"/>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c r="CR237" s="75"/>
      <c r="CS237" s="75"/>
      <c r="CT237" s="75"/>
      <c r="CU237" s="75"/>
      <c r="CV237" s="75"/>
      <c r="CW237" s="75"/>
      <c r="CX237" s="75"/>
    </row>
    <row r="238" spans="1:102" ht="12.75">
      <c r="A238" s="75"/>
      <c r="B238" s="76"/>
      <c r="C238" s="76"/>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c r="CR238" s="75"/>
      <c r="CS238" s="75"/>
      <c r="CT238" s="75"/>
      <c r="CU238" s="75"/>
      <c r="CV238" s="75"/>
      <c r="CW238" s="75"/>
      <c r="CX238" s="75"/>
    </row>
    <row r="239" spans="1:102" ht="12.75">
      <c r="A239" s="75"/>
      <c r="B239" s="76"/>
      <c r="C239" s="76"/>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c r="CR239" s="75"/>
      <c r="CS239" s="75"/>
      <c r="CT239" s="75"/>
      <c r="CU239" s="75"/>
      <c r="CV239" s="75"/>
      <c r="CW239" s="75"/>
      <c r="CX239" s="75"/>
    </row>
    <row r="240" spans="1:102" ht="12.75">
      <c r="A240" s="75"/>
      <c r="B240" s="76"/>
      <c r="C240" s="76"/>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c r="CR240" s="75"/>
      <c r="CS240" s="75"/>
      <c r="CT240" s="75"/>
      <c r="CU240" s="75"/>
      <c r="CV240" s="75"/>
      <c r="CW240" s="75"/>
      <c r="CX240" s="75"/>
    </row>
    <row r="241" spans="1:102" ht="12.75">
      <c r="A241" s="75"/>
      <c r="B241" s="76"/>
      <c r="C241" s="76"/>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c r="CR241" s="75"/>
      <c r="CS241" s="75"/>
      <c r="CT241" s="75"/>
      <c r="CU241" s="75"/>
      <c r="CV241" s="75"/>
      <c r="CW241" s="75"/>
      <c r="CX241" s="75"/>
    </row>
    <row r="242" spans="1:102" ht="12.75">
      <c r="A242" s="75"/>
      <c r="B242" s="76"/>
      <c r="C242" s="76"/>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c r="BI242" s="75"/>
      <c r="BJ242" s="75"/>
      <c r="BK242" s="75"/>
      <c r="BL242" s="75"/>
      <c r="BM242" s="75"/>
      <c r="BN242" s="75"/>
      <c r="BO242" s="75"/>
      <c r="BP242" s="75"/>
      <c r="BQ242" s="75"/>
      <c r="BR242" s="75"/>
      <c r="BS242" s="75"/>
      <c r="BT242" s="75"/>
      <c r="BU242" s="75"/>
      <c r="BV242" s="75"/>
      <c r="BW242" s="75"/>
      <c r="BX242" s="75"/>
      <c r="BY242" s="75"/>
      <c r="BZ242" s="75"/>
      <c r="CA242" s="75"/>
      <c r="CB242" s="75"/>
      <c r="CC242" s="75"/>
      <c r="CD242" s="75"/>
      <c r="CE242" s="75"/>
      <c r="CF242" s="75"/>
      <c r="CG242" s="75"/>
      <c r="CH242" s="75"/>
      <c r="CI242" s="75"/>
      <c r="CJ242" s="75"/>
      <c r="CK242" s="75"/>
      <c r="CL242" s="75"/>
      <c r="CM242" s="75"/>
      <c r="CN242" s="75"/>
      <c r="CO242" s="75"/>
      <c r="CP242" s="75"/>
      <c r="CQ242" s="75"/>
      <c r="CR242" s="75"/>
      <c r="CS242" s="75"/>
      <c r="CT242" s="75"/>
      <c r="CU242" s="75"/>
      <c r="CV242" s="75"/>
      <c r="CW242" s="75"/>
      <c r="CX242" s="75"/>
    </row>
    <row r="243" spans="1:102" ht="12.75">
      <c r="A243" s="75"/>
      <c r="B243" s="76"/>
      <c r="C243" s="76"/>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c r="BI243" s="75"/>
      <c r="BJ243" s="75"/>
      <c r="BK243" s="75"/>
      <c r="BL243" s="75"/>
      <c r="BM243" s="75"/>
      <c r="BN243" s="75"/>
      <c r="BO243" s="75"/>
      <c r="BP243" s="75"/>
      <c r="BQ243" s="75"/>
      <c r="BR243" s="75"/>
      <c r="BS243" s="75"/>
      <c r="BT243" s="75"/>
      <c r="BU243" s="75"/>
      <c r="BV243" s="75"/>
      <c r="BW243" s="75"/>
      <c r="BX243" s="75"/>
      <c r="BY243" s="75"/>
      <c r="BZ243" s="75"/>
      <c r="CA243" s="75"/>
      <c r="CB243" s="75"/>
      <c r="CC243" s="75"/>
      <c r="CD243" s="75"/>
      <c r="CE243" s="75"/>
      <c r="CF243" s="75"/>
      <c r="CG243" s="75"/>
      <c r="CH243" s="75"/>
      <c r="CI243" s="75"/>
      <c r="CJ243" s="75"/>
      <c r="CK243" s="75"/>
      <c r="CL243" s="75"/>
      <c r="CM243" s="75"/>
      <c r="CN243" s="75"/>
      <c r="CO243" s="75"/>
      <c r="CP243" s="75"/>
      <c r="CQ243" s="75"/>
      <c r="CR243" s="75"/>
      <c r="CS243" s="75"/>
      <c r="CT243" s="75"/>
      <c r="CU243" s="75"/>
      <c r="CV243" s="75"/>
      <c r="CW243" s="75"/>
      <c r="CX243" s="75"/>
    </row>
    <row r="244" spans="1:102" ht="12.75">
      <c r="A244" s="75"/>
      <c r="B244" s="76"/>
      <c r="C244" s="76"/>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c r="BI244" s="75"/>
      <c r="BJ244" s="75"/>
      <c r="BK244" s="75"/>
      <c r="BL244" s="75"/>
      <c r="BM244" s="75"/>
      <c r="BN244" s="75"/>
      <c r="BO244" s="75"/>
      <c r="BP244" s="75"/>
      <c r="BQ244" s="75"/>
      <c r="BR244" s="75"/>
      <c r="BS244" s="75"/>
      <c r="BT244" s="75"/>
      <c r="BU244" s="75"/>
      <c r="BV244" s="75"/>
      <c r="BW244" s="75"/>
      <c r="BX244" s="75"/>
      <c r="BY244" s="75"/>
      <c r="BZ244" s="75"/>
      <c r="CA244" s="75"/>
      <c r="CB244" s="75"/>
      <c r="CC244" s="75"/>
      <c r="CD244" s="75"/>
      <c r="CE244" s="75"/>
      <c r="CF244" s="75"/>
      <c r="CG244" s="75"/>
      <c r="CH244" s="75"/>
      <c r="CI244" s="75"/>
      <c r="CJ244" s="75"/>
      <c r="CK244" s="75"/>
      <c r="CL244" s="75"/>
      <c r="CM244" s="75"/>
      <c r="CN244" s="75"/>
      <c r="CO244" s="75"/>
      <c r="CP244" s="75"/>
      <c r="CQ244" s="75"/>
      <c r="CR244" s="75"/>
      <c r="CS244" s="75"/>
      <c r="CT244" s="75"/>
      <c r="CU244" s="75"/>
      <c r="CV244" s="75"/>
      <c r="CW244" s="75"/>
      <c r="CX244" s="75"/>
    </row>
    <row r="245" spans="1:102" ht="12.75">
      <c r="A245" s="75"/>
      <c r="B245" s="76"/>
      <c r="C245" s="76"/>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c r="BC245" s="75"/>
      <c r="BD245" s="75"/>
      <c r="BE245" s="75"/>
      <c r="BF245" s="75"/>
      <c r="BG245" s="75"/>
      <c r="BH245" s="75"/>
      <c r="BI245" s="75"/>
      <c r="BJ245" s="75"/>
      <c r="BK245" s="75"/>
      <c r="BL245" s="75"/>
      <c r="BM245" s="75"/>
      <c r="BN245" s="75"/>
      <c r="BO245" s="75"/>
      <c r="BP245" s="75"/>
      <c r="BQ245" s="75"/>
      <c r="BR245" s="75"/>
      <c r="BS245" s="75"/>
      <c r="BT245" s="75"/>
      <c r="BU245" s="75"/>
      <c r="BV245" s="75"/>
      <c r="BW245" s="75"/>
      <c r="BX245" s="75"/>
      <c r="BY245" s="75"/>
      <c r="BZ245" s="75"/>
      <c r="CA245" s="75"/>
      <c r="CB245" s="75"/>
      <c r="CC245" s="75"/>
      <c r="CD245" s="75"/>
      <c r="CE245" s="75"/>
      <c r="CF245" s="75"/>
      <c r="CG245" s="75"/>
      <c r="CH245" s="75"/>
      <c r="CI245" s="75"/>
      <c r="CJ245" s="75"/>
      <c r="CK245" s="75"/>
      <c r="CL245" s="75"/>
      <c r="CM245" s="75"/>
      <c r="CN245" s="75"/>
      <c r="CO245" s="75"/>
      <c r="CP245" s="75"/>
      <c r="CQ245" s="75"/>
      <c r="CR245" s="75"/>
      <c r="CS245" s="75"/>
      <c r="CT245" s="75"/>
      <c r="CU245" s="75"/>
      <c r="CV245" s="75"/>
      <c r="CW245" s="75"/>
      <c r="CX245" s="75"/>
    </row>
    <row r="246" spans="1:102" ht="12.75">
      <c r="A246" s="75"/>
      <c r="B246" s="76"/>
      <c r="C246" s="76"/>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c r="AY246" s="75"/>
      <c r="AZ246" s="75"/>
      <c r="BA246" s="75"/>
      <c r="BB246" s="75"/>
      <c r="BC246" s="75"/>
      <c r="BD246" s="75"/>
      <c r="BE246" s="75"/>
      <c r="BF246" s="75"/>
      <c r="BG246" s="75"/>
      <c r="BH246" s="75"/>
      <c r="BI246" s="75"/>
      <c r="BJ246" s="75"/>
      <c r="BK246" s="75"/>
      <c r="BL246" s="75"/>
      <c r="BM246" s="75"/>
      <c r="BN246" s="75"/>
      <c r="BO246" s="75"/>
      <c r="BP246" s="75"/>
      <c r="BQ246" s="75"/>
      <c r="BR246" s="75"/>
      <c r="BS246" s="75"/>
      <c r="BT246" s="75"/>
      <c r="BU246" s="75"/>
      <c r="BV246" s="75"/>
      <c r="BW246" s="75"/>
      <c r="BX246" s="75"/>
      <c r="BY246" s="75"/>
      <c r="BZ246" s="75"/>
      <c r="CA246" s="75"/>
      <c r="CB246" s="75"/>
      <c r="CC246" s="75"/>
      <c r="CD246" s="75"/>
      <c r="CE246" s="75"/>
      <c r="CF246" s="75"/>
      <c r="CG246" s="75"/>
      <c r="CH246" s="75"/>
      <c r="CI246" s="75"/>
      <c r="CJ246" s="75"/>
      <c r="CK246" s="75"/>
      <c r="CL246" s="75"/>
      <c r="CM246" s="75"/>
      <c r="CN246" s="75"/>
      <c r="CO246" s="75"/>
      <c r="CP246" s="75"/>
      <c r="CQ246" s="75"/>
      <c r="CR246" s="75"/>
      <c r="CS246" s="75"/>
      <c r="CT246" s="75"/>
      <c r="CU246" s="75"/>
      <c r="CV246" s="75"/>
      <c r="CW246" s="75"/>
      <c r="CX246" s="75"/>
    </row>
    <row r="247" spans="1:102" ht="12.75">
      <c r="A247" s="75"/>
      <c r="B247" s="76"/>
      <c r="C247" s="76"/>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c r="AY247" s="75"/>
      <c r="AZ247" s="75"/>
      <c r="BA247" s="75"/>
      <c r="BB247" s="75"/>
      <c r="BC247" s="75"/>
      <c r="BD247" s="75"/>
      <c r="BE247" s="75"/>
      <c r="BF247" s="75"/>
      <c r="BG247" s="75"/>
      <c r="BH247" s="75"/>
      <c r="BI247" s="75"/>
      <c r="BJ247" s="75"/>
      <c r="BK247" s="75"/>
      <c r="BL247" s="75"/>
      <c r="BM247" s="75"/>
      <c r="BN247" s="75"/>
      <c r="BO247" s="75"/>
      <c r="BP247" s="75"/>
      <c r="BQ247" s="75"/>
      <c r="BR247" s="75"/>
      <c r="BS247" s="75"/>
      <c r="BT247" s="75"/>
      <c r="BU247" s="75"/>
      <c r="BV247" s="75"/>
      <c r="BW247" s="75"/>
      <c r="BX247" s="75"/>
      <c r="BY247" s="75"/>
      <c r="BZ247" s="75"/>
      <c r="CA247" s="75"/>
      <c r="CB247" s="75"/>
      <c r="CC247" s="75"/>
      <c r="CD247" s="75"/>
      <c r="CE247" s="75"/>
      <c r="CF247" s="75"/>
      <c r="CG247" s="75"/>
      <c r="CH247" s="75"/>
      <c r="CI247" s="75"/>
      <c r="CJ247" s="75"/>
      <c r="CK247" s="75"/>
      <c r="CL247" s="75"/>
      <c r="CM247" s="75"/>
      <c r="CN247" s="75"/>
      <c r="CO247" s="75"/>
      <c r="CP247" s="75"/>
      <c r="CQ247" s="75"/>
      <c r="CR247" s="75"/>
      <c r="CS247" s="75"/>
      <c r="CT247" s="75"/>
      <c r="CU247" s="75"/>
      <c r="CV247" s="75"/>
      <c r="CW247" s="75"/>
      <c r="CX247" s="75"/>
    </row>
    <row r="248" spans="1:102" ht="12.75">
      <c r="A248" s="75"/>
      <c r="B248" s="76"/>
      <c r="C248" s="76"/>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c r="BA248" s="75"/>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c r="BX248" s="75"/>
      <c r="BY248" s="75"/>
      <c r="BZ248" s="75"/>
      <c r="CA248" s="75"/>
      <c r="CB248" s="75"/>
      <c r="CC248" s="75"/>
      <c r="CD248" s="75"/>
      <c r="CE248" s="75"/>
      <c r="CF248" s="75"/>
      <c r="CG248" s="75"/>
      <c r="CH248" s="75"/>
      <c r="CI248" s="75"/>
      <c r="CJ248" s="75"/>
      <c r="CK248" s="75"/>
      <c r="CL248" s="75"/>
      <c r="CM248" s="75"/>
      <c r="CN248" s="75"/>
      <c r="CO248" s="75"/>
      <c r="CP248" s="75"/>
      <c r="CQ248" s="75"/>
      <c r="CR248" s="75"/>
      <c r="CS248" s="75"/>
      <c r="CT248" s="75"/>
      <c r="CU248" s="75"/>
      <c r="CV248" s="75"/>
      <c r="CW248" s="75"/>
      <c r="CX248" s="75"/>
    </row>
    <row r="249" spans="1:102" ht="12.75">
      <c r="A249" s="75"/>
      <c r="B249" s="76"/>
      <c r="C249" s="76"/>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c r="AY249" s="75"/>
      <c r="AZ249" s="75"/>
      <c r="BA249" s="75"/>
      <c r="BB249" s="75"/>
      <c r="BC249" s="75"/>
      <c r="BD249" s="75"/>
      <c r="BE249" s="75"/>
      <c r="BF249" s="75"/>
      <c r="BG249" s="75"/>
      <c r="BH249" s="75"/>
      <c r="BI249" s="75"/>
      <c r="BJ249" s="75"/>
      <c r="BK249" s="75"/>
      <c r="BL249" s="75"/>
      <c r="BM249" s="75"/>
      <c r="BN249" s="75"/>
      <c r="BO249" s="75"/>
      <c r="BP249" s="75"/>
      <c r="BQ249" s="75"/>
      <c r="BR249" s="75"/>
      <c r="BS249" s="75"/>
      <c r="BT249" s="75"/>
      <c r="BU249" s="75"/>
      <c r="BV249" s="75"/>
      <c r="BW249" s="75"/>
      <c r="BX249" s="75"/>
      <c r="BY249" s="75"/>
      <c r="BZ249" s="75"/>
      <c r="CA249" s="75"/>
      <c r="CB249" s="75"/>
      <c r="CC249" s="75"/>
      <c r="CD249" s="75"/>
      <c r="CE249" s="75"/>
      <c r="CF249" s="75"/>
      <c r="CG249" s="75"/>
      <c r="CH249" s="75"/>
      <c r="CI249" s="75"/>
      <c r="CJ249" s="75"/>
      <c r="CK249" s="75"/>
      <c r="CL249" s="75"/>
      <c r="CM249" s="75"/>
      <c r="CN249" s="75"/>
      <c r="CO249" s="75"/>
      <c r="CP249" s="75"/>
      <c r="CQ249" s="75"/>
      <c r="CR249" s="75"/>
      <c r="CS249" s="75"/>
      <c r="CT249" s="75"/>
      <c r="CU249" s="75"/>
      <c r="CV249" s="75"/>
      <c r="CW249" s="75"/>
      <c r="CX249" s="75"/>
    </row>
    <row r="250" spans="1:102" ht="12.75">
      <c r="A250" s="75"/>
      <c r="B250" s="76"/>
      <c r="C250" s="76"/>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c r="AY250" s="75"/>
      <c r="AZ250" s="75"/>
      <c r="BA250" s="75"/>
      <c r="BB250" s="75"/>
      <c r="BC250" s="75"/>
      <c r="BD250" s="75"/>
      <c r="BE250" s="75"/>
      <c r="BF250" s="75"/>
      <c r="BG250" s="75"/>
      <c r="BH250" s="75"/>
      <c r="BI250" s="75"/>
      <c r="BJ250" s="75"/>
      <c r="BK250" s="75"/>
      <c r="BL250" s="75"/>
      <c r="BM250" s="75"/>
      <c r="BN250" s="75"/>
      <c r="BO250" s="75"/>
      <c r="BP250" s="75"/>
      <c r="BQ250" s="75"/>
      <c r="BR250" s="75"/>
      <c r="BS250" s="75"/>
      <c r="BT250" s="75"/>
      <c r="BU250" s="75"/>
      <c r="BV250" s="75"/>
      <c r="BW250" s="75"/>
      <c r="BX250" s="75"/>
      <c r="BY250" s="75"/>
      <c r="BZ250" s="75"/>
      <c r="CA250" s="75"/>
      <c r="CB250" s="75"/>
      <c r="CC250" s="75"/>
      <c r="CD250" s="75"/>
      <c r="CE250" s="75"/>
      <c r="CF250" s="75"/>
      <c r="CG250" s="75"/>
      <c r="CH250" s="75"/>
      <c r="CI250" s="75"/>
      <c r="CJ250" s="75"/>
      <c r="CK250" s="75"/>
      <c r="CL250" s="75"/>
      <c r="CM250" s="75"/>
      <c r="CN250" s="75"/>
      <c r="CO250" s="75"/>
      <c r="CP250" s="75"/>
      <c r="CQ250" s="75"/>
      <c r="CR250" s="75"/>
      <c r="CS250" s="75"/>
      <c r="CT250" s="75"/>
      <c r="CU250" s="75"/>
      <c r="CV250" s="75"/>
      <c r="CW250" s="75"/>
      <c r="CX250" s="75"/>
    </row>
    <row r="251" spans="1:102" ht="12.75">
      <c r="A251" s="75"/>
      <c r="B251" s="76"/>
      <c r="C251" s="76"/>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BD251" s="75"/>
      <c r="BE251" s="75"/>
      <c r="BF251" s="75"/>
      <c r="BG251" s="75"/>
      <c r="BH251" s="75"/>
      <c r="BI251" s="75"/>
      <c r="BJ251" s="75"/>
      <c r="BK251" s="75"/>
      <c r="BL251" s="75"/>
      <c r="BM251" s="75"/>
      <c r="BN251" s="75"/>
      <c r="BO251" s="75"/>
      <c r="BP251" s="75"/>
      <c r="BQ251" s="75"/>
      <c r="BR251" s="75"/>
      <c r="BS251" s="75"/>
      <c r="BT251" s="75"/>
      <c r="BU251" s="75"/>
      <c r="BV251" s="75"/>
      <c r="BW251" s="75"/>
      <c r="BX251" s="75"/>
      <c r="BY251" s="75"/>
      <c r="BZ251" s="75"/>
      <c r="CA251" s="75"/>
      <c r="CB251" s="75"/>
      <c r="CC251" s="75"/>
      <c r="CD251" s="75"/>
      <c r="CE251" s="75"/>
      <c r="CF251" s="75"/>
      <c r="CG251" s="75"/>
      <c r="CH251" s="75"/>
      <c r="CI251" s="75"/>
      <c r="CJ251" s="75"/>
      <c r="CK251" s="75"/>
      <c r="CL251" s="75"/>
      <c r="CM251" s="75"/>
      <c r="CN251" s="75"/>
      <c r="CO251" s="75"/>
      <c r="CP251" s="75"/>
      <c r="CQ251" s="75"/>
      <c r="CR251" s="75"/>
      <c r="CS251" s="75"/>
      <c r="CT251" s="75"/>
      <c r="CU251" s="75"/>
      <c r="CV251" s="75"/>
      <c r="CW251" s="75"/>
      <c r="CX251" s="75"/>
    </row>
    <row r="252" spans="1:102" ht="12.75">
      <c r="A252" s="75"/>
      <c r="B252" s="76"/>
      <c r="C252" s="76"/>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c r="BZ252" s="75"/>
      <c r="CA252" s="75"/>
      <c r="CB252" s="75"/>
      <c r="CC252" s="75"/>
      <c r="CD252" s="75"/>
      <c r="CE252" s="75"/>
      <c r="CF252" s="75"/>
      <c r="CG252" s="75"/>
      <c r="CH252" s="75"/>
      <c r="CI252" s="75"/>
      <c r="CJ252" s="75"/>
      <c r="CK252" s="75"/>
      <c r="CL252" s="75"/>
      <c r="CM252" s="75"/>
      <c r="CN252" s="75"/>
      <c r="CO252" s="75"/>
      <c r="CP252" s="75"/>
      <c r="CQ252" s="75"/>
      <c r="CR252" s="75"/>
      <c r="CS252" s="75"/>
      <c r="CT252" s="75"/>
      <c r="CU252" s="75"/>
      <c r="CV252" s="75"/>
      <c r="CW252" s="75"/>
      <c r="CX252" s="75"/>
    </row>
    <row r="253" spans="1:102" ht="12.75">
      <c r="A253" s="75"/>
      <c r="B253" s="76"/>
      <c r="C253" s="76"/>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BD253" s="75"/>
      <c r="BE253" s="75"/>
      <c r="BF253" s="75"/>
      <c r="BG253" s="75"/>
      <c r="BH253" s="75"/>
      <c r="BI253" s="75"/>
      <c r="BJ253" s="75"/>
      <c r="BK253" s="75"/>
      <c r="BL253" s="75"/>
      <c r="BM253" s="75"/>
      <c r="BN253" s="75"/>
      <c r="BO253" s="75"/>
      <c r="BP253" s="75"/>
      <c r="BQ253" s="75"/>
      <c r="BR253" s="75"/>
      <c r="BS253" s="75"/>
      <c r="BT253" s="75"/>
      <c r="BU253" s="75"/>
      <c r="BV253" s="75"/>
      <c r="BW253" s="75"/>
      <c r="BX253" s="75"/>
      <c r="BY253" s="75"/>
      <c r="BZ253" s="75"/>
      <c r="CA253" s="75"/>
      <c r="CB253" s="75"/>
      <c r="CC253" s="75"/>
      <c r="CD253" s="75"/>
      <c r="CE253" s="75"/>
      <c r="CF253" s="75"/>
      <c r="CG253" s="75"/>
      <c r="CH253" s="75"/>
      <c r="CI253" s="75"/>
      <c r="CJ253" s="75"/>
      <c r="CK253" s="75"/>
      <c r="CL253" s="75"/>
      <c r="CM253" s="75"/>
      <c r="CN253" s="75"/>
      <c r="CO253" s="75"/>
      <c r="CP253" s="75"/>
      <c r="CQ253" s="75"/>
      <c r="CR253" s="75"/>
      <c r="CS253" s="75"/>
      <c r="CT253" s="75"/>
      <c r="CU253" s="75"/>
      <c r="CV253" s="75"/>
      <c r="CW253" s="75"/>
      <c r="CX253" s="75"/>
    </row>
    <row r="254" spans="1:102" ht="12.75">
      <c r="A254" s="75"/>
      <c r="B254" s="76"/>
      <c r="C254" s="76"/>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75"/>
      <c r="BL254" s="75"/>
      <c r="BM254" s="75"/>
      <c r="BN254" s="75"/>
      <c r="BO254" s="75"/>
      <c r="BP254" s="75"/>
      <c r="BQ254" s="75"/>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row>
    <row r="255" spans="1:102" ht="12.75">
      <c r="A255" s="75"/>
      <c r="B255" s="76"/>
      <c r="C255" s="76"/>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c r="AY255" s="75"/>
      <c r="AZ255" s="75"/>
      <c r="BA255" s="75"/>
      <c r="BB255" s="75"/>
      <c r="BC255" s="75"/>
      <c r="BD255" s="75"/>
      <c r="BE255" s="75"/>
      <c r="BF255" s="75"/>
      <c r="BG255" s="75"/>
      <c r="BH255" s="75"/>
      <c r="BI255" s="75"/>
      <c r="BJ255" s="75"/>
      <c r="BK255" s="75"/>
      <c r="BL255" s="75"/>
      <c r="BM255" s="75"/>
      <c r="BN255" s="75"/>
      <c r="BO255" s="75"/>
      <c r="BP255" s="75"/>
      <c r="BQ255" s="75"/>
      <c r="BR255" s="75"/>
      <c r="BS255" s="75"/>
      <c r="BT255" s="75"/>
      <c r="BU255" s="75"/>
      <c r="BV255" s="75"/>
      <c r="BW255" s="75"/>
      <c r="BX255" s="75"/>
      <c r="BY255" s="75"/>
      <c r="BZ255" s="75"/>
      <c r="CA255" s="75"/>
      <c r="CB255" s="75"/>
      <c r="CC255" s="75"/>
      <c r="CD255" s="75"/>
      <c r="CE255" s="75"/>
      <c r="CF255" s="75"/>
      <c r="CG255" s="75"/>
      <c r="CH255" s="75"/>
      <c r="CI255" s="75"/>
      <c r="CJ255" s="75"/>
      <c r="CK255" s="75"/>
      <c r="CL255" s="75"/>
      <c r="CM255" s="75"/>
      <c r="CN255" s="75"/>
      <c r="CO255" s="75"/>
      <c r="CP255" s="75"/>
      <c r="CQ255" s="75"/>
      <c r="CR255" s="75"/>
      <c r="CS255" s="75"/>
      <c r="CT255" s="75"/>
      <c r="CU255" s="75"/>
      <c r="CV255" s="75"/>
      <c r="CW255" s="75"/>
      <c r="CX255" s="75"/>
    </row>
    <row r="256" spans="1:102" ht="12.75">
      <c r="A256" s="75"/>
      <c r="B256" s="76"/>
      <c r="C256" s="76"/>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c r="AY256" s="75"/>
      <c r="AZ256" s="75"/>
      <c r="BA256" s="75"/>
      <c r="BB256" s="75"/>
      <c r="BC256" s="75"/>
      <c r="BD256" s="75"/>
      <c r="BE256" s="75"/>
      <c r="BF256" s="75"/>
      <c r="BG256" s="75"/>
      <c r="BH256" s="75"/>
      <c r="BI256" s="75"/>
      <c r="BJ256" s="75"/>
      <c r="BK256" s="75"/>
      <c r="BL256" s="75"/>
      <c r="BM256" s="75"/>
      <c r="BN256" s="75"/>
      <c r="BO256" s="75"/>
      <c r="BP256" s="75"/>
      <c r="BQ256" s="75"/>
      <c r="BR256" s="75"/>
      <c r="BS256" s="75"/>
      <c r="BT256" s="75"/>
      <c r="BU256" s="75"/>
      <c r="BV256" s="75"/>
      <c r="BW256" s="75"/>
      <c r="BX256" s="75"/>
      <c r="BY256" s="75"/>
      <c r="BZ256" s="75"/>
      <c r="CA256" s="75"/>
      <c r="CB256" s="75"/>
      <c r="CC256" s="75"/>
      <c r="CD256" s="75"/>
      <c r="CE256" s="75"/>
      <c r="CF256" s="75"/>
      <c r="CG256" s="75"/>
      <c r="CH256" s="75"/>
      <c r="CI256" s="75"/>
      <c r="CJ256" s="75"/>
      <c r="CK256" s="75"/>
      <c r="CL256" s="75"/>
      <c r="CM256" s="75"/>
      <c r="CN256" s="75"/>
      <c r="CO256" s="75"/>
      <c r="CP256" s="75"/>
      <c r="CQ256" s="75"/>
      <c r="CR256" s="75"/>
      <c r="CS256" s="75"/>
      <c r="CT256" s="75"/>
      <c r="CU256" s="75"/>
      <c r="CV256" s="75"/>
      <c r="CW256" s="75"/>
      <c r="CX256" s="75"/>
    </row>
    <row r="257" spans="1:102" ht="12.75">
      <c r="A257" s="75"/>
      <c r="B257" s="76"/>
      <c r="C257" s="76"/>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5"/>
      <c r="AY257" s="75"/>
      <c r="AZ257" s="75"/>
      <c r="BA257" s="75"/>
      <c r="BB257" s="75"/>
      <c r="BC257" s="75"/>
      <c r="BD257" s="75"/>
      <c r="BE257" s="75"/>
      <c r="BF257" s="75"/>
      <c r="BG257" s="75"/>
      <c r="BH257" s="75"/>
      <c r="BI257" s="75"/>
      <c r="BJ257" s="75"/>
      <c r="BK257" s="75"/>
      <c r="BL257" s="75"/>
      <c r="BM257" s="75"/>
      <c r="BN257" s="75"/>
      <c r="BO257" s="75"/>
      <c r="BP257" s="75"/>
      <c r="BQ257" s="75"/>
      <c r="BR257" s="75"/>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row>
    <row r="258" spans="1:102" ht="12.75">
      <c r="A258" s="75"/>
      <c r="B258" s="76"/>
      <c r="C258" s="76"/>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c r="AY258" s="75"/>
      <c r="AZ258" s="75"/>
      <c r="BA258" s="75"/>
      <c r="BB258" s="75"/>
      <c r="BC258" s="75"/>
      <c r="BD258" s="75"/>
      <c r="BE258" s="75"/>
      <c r="BF258" s="75"/>
      <c r="BG258" s="75"/>
      <c r="BH258" s="75"/>
      <c r="BI258" s="75"/>
      <c r="BJ258" s="75"/>
      <c r="BK258" s="75"/>
      <c r="BL258" s="75"/>
      <c r="BM258" s="75"/>
      <c r="BN258" s="75"/>
      <c r="BO258" s="75"/>
      <c r="BP258" s="75"/>
      <c r="BQ258" s="75"/>
      <c r="BR258" s="75"/>
      <c r="BS258" s="7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row>
    <row r="259" spans="1:102" ht="12.75">
      <c r="A259" s="75"/>
      <c r="B259" s="76"/>
      <c r="C259" s="76"/>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c r="AY259" s="75"/>
      <c r="AZ259" s="75"/>
      <c r="BA259" s="75"/>
      <c r="BB259" s="75"/>
      <c r="BC259" s="75"/>
      <c r="BD259" s="75"/>
      <c r="BE259" s="75"/>
      <c r="BF259" s="75"/>
      <c r="BG259" s="75"/>
      <c r="BH259" s="75"/>
      <c r="BI259" s="75"/>
      <c r="BJ259" s="75"/>
      <c r="BK259" s="75"/>
      <c r="BL259" s="75"/>
      <c r="BM259" s="75"/>
      <c r="BN259" s="75"/>
      <c r="BO259" s="75"/>
      <c r="BP259" s="75"/>
      <c r="BQ259" s="75"/>
      <c r="BR259" s="75"/>
      <c r="BS259" s="7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row>
    <row r="260" spans="1:102" ht="12.75">
      <c r="A260" s="75"/>
      <c r="B260" s="76"/>
      <c r="C260" s="76"/>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c r="AY260" s="75"/>
      <c r="AZ260" s="75"/>
      <c r="BA260" s="75"/>
      <c r="BB260" s="75"/>
      <c r="BC260" s="75"/>
      <c r="BD260" s="75"/>
      <c r="BE260" s="75"/>
      <c r="BF260" s="75"/>
      <c r="BG260" s="75"/>
      <c r="BH260" s="75"/>
      <c r="BI260" s="75"/>
      <c r="BJ260" s="75"/>
      <c r="BK260" s="75"/>
      <c r="BL260" s="75"/>
      <c r="BM260" s="75"/>
      <c r="BN260" s="75"/>
      <c r="BO260" s="75"/>
      <c r="BP260" s="75"/>
      <c r="BQ260" s="75"/>
      <c r="BR260" s="75"/>
      <c r="BS260" s="7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row>
    <row r="261" spans="1:102" ht="12.75">
      <c r="A261" s="75"/>
      <c r="B261" s="76"/>
      <c r="C261" s="76"/>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c r="AY261" s="75"/>
      <c r="AZ261" s="75"/>
      <c r="BA261" s="75"/>
      <c r="BB261" s="75"/>
      <c r="BC261" s="75"/>
      <c r="BD261" s="75"/>
      <c r="BE261" s="75"/>
      <c r="BF261" s="75"/>
      <c r="BG261" s="75"/>
      <c r="BH261" s="75"/>
      <c r="BI261" s="75"/>
      <c r="BJ261" s="75"/>
      <c r="BK261" s="75"/>
      <c r="BL261" s="75"/>
      <c r="BM261" s="75"/>
      <c r="BN261" s="75"/>
      <c r="BO261" s="75"/>
      <c r="BP261" s="75"/>
      <c r="BQ261" s="75"/>
      <c r="BR261" s="75"/>
      <c r="BS261" s="7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row>
    <row r="262" spans="1:102" ht="12.75">
      <c r="A262" s="75"/>
      <c r="B262" s="76"/>
      <c r="C262" s="76"/>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c r="AY262" s="75"/>
      <c r="AZ262" s="75"/>
      <c r="BA262" s="75"/>
      <c r="BB262" s="75"/>
      <c r="BC262" s="75"/>
      <c r="BD262" s="75"/>
      <c r="BE262" s="75"/>
      <c r="BF262" s="75"/>
      <c r="BG262" s="75"/>
      <c r="BH262" s="75"/>
      <c r="BI262" s="75"/>
      <c r="BJ262" s="75"/>
      <c r="BK262" s="75"/>
      <c r="BL262" s="75"/>
      <c r="BM262" s="75"/>
      <c r="BN262" s="75"/>
      <c r="BO262" s="75"/>
      <c r="BP262" s="75"/>
      <c r="BQ262" s="75"/>
      <c r="BR262" s="75"/>
      <c r="BS262" s="7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row>
    <row r="263" spans="1:102" ht="12.75">
      <c r="A263" s="75"/>
      <c r="B263" s="76"/>
      <c r="C263" s="76"/>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row>
    <row r="264" spans="1:102" ht="12.75">
      <c r="A264" s="75"/>
      <c r="B264" s="76"/>
      <c r="C264" s="76"/>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row>
    <row r="265" spans="1:102" ht="12.75">
      <c r="A265" s="75"/>
      <c r="B265" s="76"/>
      <c r="C265" s="76"/>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row>
    <row r="266" spans="1:102" ht="12.75">
      <c r="A266" s="75"/>
      <c r="B266" s="76"/>
      <c r="C266" s="76"/>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row>
    <row r="267" spans="1:102" ht="12.75">
      <c r="A267" s="75"/>
      <c r="B267" s="76"/>
      <c r="C267" s="76"/>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row>
    <row r="268" spans="1:102" ht="12.75">
      <c r="A268" s="75"/>
      <c r="B268" s="76"/>
      <c r="C268" s="76"/>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row>
    <row r="269" spans="1:102" ht="12.75">
      <c r="A269" s="75"/>
      <c r="B269" s="76"/>
      <c r="C269" s="76"/>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row>
    <row r="270" spans="1:102" ht="12.75">
      <c r="A270" s="75"/>
      <c r="B270" s="76"/>
      <c r="C270" s="76"/>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row>
    <row r="271" spans="1:102" ht="12.75">
      <c r="A271" s="75"/>
      <c r="B271" s="76"/>
      <c r="C271" s="76"/>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row>
    <row r="272" spans="1:102" ht="12.75">
      <c r="A272" s="75"/>
      <c r="B272" s="76"/>
      <c r="C272" s="76"/>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row>
    <row r="273" spans="1:102" ht="12.75">
      <c r="A273" s="75"/>
      <c r="B273" s="76"/>
      <c r="C273" s="76"/>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c r="CK273" s="75"/>
      <c r="CL273" s="75"/>
      <c r="CM273" s="75"/>
      <c r="CN273" s="75"/>
      <c r="CO273" s="75"/>
      <c r="CP273" s="75"/>
      <c r="CQ273" s="75"/>
      <c r="CR273" s="75"/>
      <c r="CS273" s="75"/>
      <c r="CT273" s="75"/>
      <c r="CU273" s="75"/>
      <c r="CV273" s="75"/>
      <c r="CW273" s="75"/>
      <c r="CX273" s="75"/>
    </row>
    <row r="274" spans="1:102" ht="12.75">
      <c r="A274" s="75"/>
      <c r="B274" s="76"/>
      <c r="C274" s="76"/>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c r="CK274" s="75"/>
      <c r="CL274" s="75"/>
      <c r="CM274" s="75"/>
      <c r="CN274" s="75"/>
      <c r="CO274" s="75"/>
      <c r="CP274" s="75"/>
      <c r="CQ274" s="75"/>
      <c r="CR274" s="75"/>
      <c r="CS274" s="75"/>
      <c r="CT274" s="75"/>
      <c r="CU274" s="75"/>
      <c r="CV274" s="75"/>
      <c r="CW274" s="75"/>
      <c r="CX274" s="75"/>
    </row>
    <row r="275" spans="1:102" ht="12.75">
      <c r="A275" s="75"/>
      <c r="B275" s="76"/>
      <c r="C275" s="76"/>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c r="CK275" s="75"/>
      <c r="CL275" s="75"/>
      <c r="CM275" s="75"/>
      <c r="CN275" s="75"/>
      <c r="CO275" s="75"/>
      <c r="CP275" s="75"/>
      <c r="CQ275" s="75"/>
      <c r="CR275" s="75"/>
      <c r="CS275" s="75"/>
      <c r="CT275" s="75"/>
      <c r="CU275" s="75"/>
      <c r="CV275" s="75"/>
      <c r="CW275" s="75"/>
      <c r="CX275" s="75"/>
    </row>
    <row r="276" spans="1:102" ht="12.75">
      <c r="A276" s="75"/>
      <c r="B276" s="76"/>
      <c r="C276" s="76"/>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c r="CK276" s="75"/>
      <c r="CL276" s="75"/>
      <c r="CM276" s="75"/>
      <c r="CN276" s="75"/>
      <c r="CO276" s="75"/>
      <c r="CP276" s="75"/>
      <c r="CQ276" s="75"/>
      <c r="CR276" s="75"/>
      <c r="CS276" s="75"/>
      <c r="CT276" s="75"/>
      <c r="CU276" s="75"/>
      <c r="CV276" s="75"/>
      <c r="CW276" s="75"/>
      <c r="CX276" s="75"/>
    </row>
    <row r="277" spans="1:102" ht="12.75">
      <c r="A277" s="75"/>
      <c r="B277" s="76"/>
      <c r="C277" s="76"/>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c r="CK277" s="75"/>
      <c r="CL277" s="75"/>
      <c r="CM277" s="75"/>
      <c r="CN277" s="75"/>
      <c r="CO277" s="75"/>
      <c r="CP277" s="75"/>
      <c r="CQ277" s="75"/>
      <c r="CR277" s="75"/>
      <c r="CS277" s="75"/>
      <c r="CT277" s="75"/>
      <c r="CU277" s="75"/>
      <c r="CV277" s="75"/>
      <c r="CW277" s="75"/>
      <c r="CX277" s="75"/>
    </row>
    <row r="278" spans="1:102" ht="12.75">
      <c r="A278" s="75"/>
      <c r="B278" s="76"/>
      <c r="C278" s="76"/>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c r="CK278" s="75"/>
      <c r="CL278" s="75"/>
      <c r="CM278" s="75"/>
      <c r="CN278" s="75"/>
      <c r="CO278" s="75"/>
      <c r="CP278" s="75"/>
      <c r="CQ278" s="75"/>
      <c r="CR278" s="75"/>
      <c r="CS278" s="75"/>
      <c r="CT278" s="75"/>
      <c r="CU278" s="75"/>
      <c r="CV278" s="75"/>
      <c r="CW278" s="75"/>
      <c r="CX278" s="75"/>
    </row>
    <row r="279" spans="1:102" ht="12.75">
      <c r="A279" s="75"/>
      <c r="B279" s="76"/>
      <c r="C279" s="76"/>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c r="CK279" s="75"/>
      <c r="CL279" s="75"/>
      <c r="CM279" s="75"/>
      <c r="CN279" s="75"/>
      <c r="CO279" s="75"/>
      <c r="CP279" s="75"/>
      <c r="CQ279" s="75"/>
      <c r="CR279" s="75"/>
      <c r="CS279" s="75"/>
      <c r="CT279" s="75"/>
      <c r="CU279" s="75"/>
      <c r="CV279" s="75"/>
      <c r="CW279" s="75"/>
      <c r="CX279" s="75"/>
    </row>
    <row r="280" spans="1:102" ht="12.75">
      <c r="A280" s="75"/>
      <c r="B280" s="76"/>
      <c r="C280" s="76"/>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c r="CK280" s="75"/>
      <c r="CL280" s="75"/>
      <c r="CM280" s="75"/>
      <c r="CN280" s="75"/>
      <c r="CO280" s="75"/>
      <c r="CP280" s="75"/>
      <c r="CQ280" s="75"/>
      <c r="CR280" s="75"/>
      <c r="CS280" s="75"/>
      <c r="CT280" s="75"/>
      <c r="CU280" s="75"/>
      <c r="CV280" s="75"/>
      <c r="CW280" s="75"/>
      <c r="CX280" s="75"/>
    </row>
    <row r="281" spans="1:102" ht="12.75">
      <c r="A281" s="75"/>
      <c r="B281" s="76"/>
      <c r="C281" s="76"/>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c r="CK281" s="75"/>
      <c r="CL281" s="75"/>
      <c r="CM281" s="75"/>
      <c r="CN281" s="75"/>
      <c r="CO281" s="75"/>
      <c r="CP281" s="75"/>
      <c r="CQ281" s="75"/>
      <c r="CR281" s="75"/>
      <c r="CS281" s="75"/>
      <c r="CT281" s="75"/>
      <c r="CU281" s="75"/>
      <c r="CV281" s="75"/>
      <c r="CW281" s="75"/>
      <c r="CX281" s="75"/>
    </row>
    <row r="282" spans="1:102" ht="12.75">
      <c r="A282" s="75"/>
      <c r="B282" s="76"/>
      <c r="C282" s="76"/>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c r="CK282" s="75"/>
      <c r="CL282" s="75"/>
      <c r="CM282" s="75"/>
      <c r="CN282" s="75"/>
      <c r="CO282" s="75"/>
      <c r="CP282" s="75"/>
      <c r="CQ282" s="75"/>
      <c r="CR282" s="75"/>
      <c r="CS282" s="75"/>
      <c r="CT282" s="75"/>
      <c r="CU282" s="75"/>
      <c r="CV282" s="75"/>
      <c r="CW282" s="75"/>
      <c r="CX282" s="75"/>
    </row>
    <row r="283" spans="1:102" ht="12.75">
      <c r="A283" s="75"/>
      <c r="B283" s="76"/>
      <c r="C283" s="76"/>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c r="CK283" s="75"/>
      <c r="CL283" s="75"/>
      <c r="CM283" s="75"/>
      <c r="CN283" s="75"/>
      <c r="CO283" s="75"/>
      <c r="CP283" s="75"/>
      <c r="CQ283" s="75"/>
      <c r="CR283" s="75"/>
      <c r="CS283" s="75"/>
      <c r="CT283" s="75"/>
      <c r="CU283" s="75"/>
      <c r="CV283" s="75"/>
      <c r="CW283" s="75"/>
      <c r="CX283" s="75"/>
    </row>
    <row r="284" spans="1:102" ht="12.75">
      <c r="A284" s="75"/>
      <c r="B284" s="76"/>
      <c r="C284" s="76"/>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c r="CK284" s="75"/>
      <c r="CL284" s="75"/>
      <c r="CM284" s="75"/>
      <c r="CN284" s="75"/>
      <c r="CO284" s="75"/>
      <c r="CP284" s="75"/>
      <c r="CQ284" s="75"/>
      <c r="CR284" s="75"/>
      <c r="CS284" s="75"/>
      <c r="CT284" s="75"/>
      <c r="CU284" s="75"/>
      <c r="CV284" s="75"/>
      <c r="CW284" s="75"/>
      <c r="CX284" s="75"/>
    </row>
    <row r="285" spans="1:102" ht="12.75">
      <c r="A285" s="75"/>
      <c r="B285" s="76"/>
      <c r="C285" s="76"/>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c r="CK285" s="75"/>
      <c r="CL285" s="75"/>
      <c r="CM285" s="75"/>
      <c r="CN285" s="75"/>
      <c r="CO285" s="75"/>
      <c r="CP285" s="75"/>
      <c r="CQ285" s="75"/>
      <c r="CR285" s="75"/>
      <c r="CS285" s="75"/>
      <c r="CT285" s="75"/>
      <c r="CU285" s="75"/>
      <c r="CV285" s="75"/>
      <c r="CW285" s="75"/>
      <c r="CX285" s="75"/>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M446"/>
  <sheetViews>
    <sheetView showGridLines="0" showRowColHeaders="0" tabSelected="1" zoomScalePageLayoutView="0" workbookViewId="0" topLeftCell="A1">
      <selection activeCell="C78" sqref="C78:C81"/>
    </sheetView>
  </sheetViews>
  <sheetFormatPr defaultColWidth="8.8515625" defaultRowHeight="12.75"/>
  <cols>
    <col min="1" max="1" width="3.28125" style="63" customWidth="1"/>
    <col min="2" max="2" width="3.140625" style="63" customWidth="1"/>
    <col min="3" max="3" width="15.7109375" style="63" customWidth="1"/>
    <col min="4" max="4" width="3.140625" style="63" customWidth="1"/>
    <col min="5" max="5" width="15.7109375" style="63" customWidth="1"/>
    <col min="6" max="6" width="3.140625" style="63" customWidth="1"/>
    <col min="7" max="7" width="15.7109375" style="63" customWidth="1"/>
    <col min="8" max="8" width="3.140625" style="63" customWidth="1"/>
    <col min="9" max="9" width="15.8515625" style="63" customWidth="1"/>
    <col min="10" max="10" width="3.140625" style="63" customWidth="1"/>
    <col min="11" max="11" width="11.421875" style="63" customWidth="1"/>
    <col min="12" max="15" width="17.7109375" style="63" customWidth="1"/>
    <col min="16" max="16384" width="8.8515625" style="63" customWidth="1"/>
  </cols>
  <sheetData>
    <row r="1" spans="1:11" ht="16.5" customHeight="1">
      <c r="A1" s="186" t="s">
        <v>134</v>
      </c>
      <c r="B1" s="186"/>
      <c r="C1" s="186"/>
      <c r="D1" s="186"/>
      <c r="E1" s="186"/>
      <c r="F1" s="186"/>
      <c r="G1" s="186"/>
      <c r="H1" s="186"/>
      <c r="I1" s="186"/>
      <c r="J1" s="186"/>
      <c r="K1" s="186"/>
    </row>
    <row r="2" spans="1:13" ht="16.5" customHeight="1">
      <c r="A2" s="186" t="s">
        <v>136</v>
      </c>
      <c r="B2" s="186"/>
      <c r="C2" s="186"/>
      <c r="D2" s="186"/>
      <c r="E2" s="186"/>
      <c r="F2" s="186"/>
      <c r="G2" s="186"/>
      <c r="H2" s="186"/>
      <c r="I2" s="186"/>
      <c r="J2" s="186"/>
      <c r="K2" s="186"/>
      <c r="L2" s="211" t="s">
        <v>146</v>
      </c>
      <c r="M2" s="211"/>
    </row>
    <row r="3" spans="12:13" ht="9" customHeight="1" hidden="1">
      <c r="L3" s="211"/>
      <c r="M3" s="211"/>
    </row>
    <row r="4" spans="12:13" ht="9" customHeight="1" hidden="1">
      <c r="L4" s="211"/>
      <c r="M4" s="211"/>
    </row>
    <row r="5" spans="2:13" ht="12.75" customHeight="1">
      <c r="B5" s="97"/>
      <c r="C5" s="187" t="s">
        <v>131</v>
      </c>
      <c r="D5" s="187"/>
      <c r="E5" s="189" t="s">
        <v>132</v>
      </c>
      <c r="F5" s="189"/>
      <c r="G5" s="191" t="s">
        <v>27</v>
      </c>
      <c r="H5" s="191"/>
      <c r="I5" s="193" t="s">
        <v>28</v>
      </c>
      <c r="J5" s="193"/>
      <c r="K5" s="113"/>
      <c r="L5" s="211"/>
      <c r="M5" s="211"/>
    </row>
    <row r="6" spans="2:13" ht="12" customHeight="1">
      <c r="B6" s="96"/>
      <c r="C6" s="188" t="s">
        <v>128</v>
      </c>
      <c r="D6" s="188"/>
      <c r="E6" s="190" t="s">
        <v>129</v>
      </c>
      <c r="F6" s="190"/>
      <c r="G6" s="192" t="s">
        <v>130</v>
      </c>
      <c r="H6" s="192"/>
      <c r="I6" s="194" t="s">
        <v>135</v>
      </c>
      <c r="J6" s="194"/>
      <c r="K6" s="114"/>
      <c r="L6" s="211"/>
      <c r="M6" s="211"/>
    </row>
    <row r="7" spans="2:13" ht="6" customHeight="1">
      <c r="B7" s="64"/>
      <c r="C7" s="65"/>
      <c r="D7" s="65"/>
      <c r="E7" s="65"/>
      <c r="F7" s="65"/>
      <c r="G7" s="65"/>
      <c r="H7" s="65"/>
      <c r="I7" s="65"/>
      <c r="J7" s="65"/>
      <c r="L7" s="211"/>
      <c r="M7" s="211"/>
    </row>
    <row r="8" spans="1:13" ht="3" customHeight="1">
      <c r="A8" s="218">
        <v>1</v>
      </c>
      <c r="B8" s="217"/>
      <c r="C8" s="198"/>
      <c r="D8" s="166"/>
      <c r="E8" s="116"/>
      <c r="F8" s="116"/>
      <c r="G8" s="116"/>
      <c r="H8" s="116"/>
      <c r="I8" s="116"/>
      <c r="J8" s="116"/>
      <c r="L8" s="211"/>
      <c r="M8" s="211"/>
    </row>
    <row r="9" spans="1:13" ht="3" customHeight="1">
      <c r="A9" s="218"/>
      <c r="B9" s="217"/>
      <c r="C9" s="198"/>
      <c r="D9" s="167"/>
      <c r="E9" s="116"/>
      <c r="F9" s="116"/>
      <c r="G9" s="116"/>
      <c r="H9" s="116"/>
      <c r="I9" s="116"/>
      <c r="J9" s="116"/>
      <c r="L9" s="211"/>
      <c r="M9" s="211"/>
    </row>
    <row r="10" spans="1:13" ht="3" customHeight="1">
      <c r="A10" s="218"/>
      <c r="B10" s="217"/>
      <c r="C10" s="198"/>
      <c r="D10" s="167"/>
      <c r="E10" s="116"/>
      <c r="F10" s="116"/>
      <c r="G10" s="116"/>
      <c r="H10" s="116"/>
      <c r="I10" s="116"/>
      <c r="J10" s="116"/>
      <c r="L10" s="211"/>
      <c r="M10" s="211"/>
    </row>
    <row r="11" spans="1:13" ht="3" customHeight="1">
      <c r="A11" s="218"/>
      <c r="B11" s="217"/>
      <c r="C11" s="198"/>
      <c r="D11" s="168"/>
      <c r="E11" s="116"/>
      <c r="F11" s="116"/>
      <c r="G11" s="116"/>
      <c r="H11" s="116"/>
      <c r="I11" s="116"/>
      <c r="J11" s="116"/>
      <c r="L11" s="211"/>
      <c r="M11" s="211"/>
    </row>
    <row r="12" spans="1:13" ht="3" customHeight="1">
      <c r="A12" s="218"/>
      <c r="B12" s="217"/>
      <c r="C12" s="180"/>
      <c r="D12" s="175"/>
      <c r="E12" s="117"/>
      <c r="F12" s="117"/>
      <c r="G12" s="116"/>
      <c r="H12" s="116"/>
      <c r="I12" s="116"/>
      <c r="J12" s="116"/>
      <c r="L12" s="211"/>
      <c r="M12" s="211"/>
    </row>
    <row r="13" spans="1:13" ht="3" customHeight="1">
      <c r="A13" s="218"/>
      <c r="B13" s="217"/>
      <c r="C13" s="181"/>
      <c r="D13" s="176"/>
      <c r="E13" s="198" t="s">
        <v>137</v>
      </c>
      <c r="F13" s="166"/>
      <c r="G13" s="116"/>
      <c r="H13" s="116"/>
      <c r="I13" s="116"/>
      <c r="J13" s="116"/>
      <c r="L13" s="211"/>
      <c r="M13" s="211"/>
    </row>
    <row r="14" spans="1:13" ht="3" customHeight="1">
      <c r="A14" s="218"/>
      <c r="B14" s="217"/>
      <c r="C14" s="181"/>
      <c r="D14" s="176"/>
      <c r="E14" s="198"/>
      <c r="F14" s="167"/>
      <c r="G14" s="116"/>
      <c r="H14" s="116"/>
      <c r="I14" s="116"/>
      <c r="J14" s="116"/>
      <c r="L14" s="211"/>
      <c r="M14" s="211"/>
    </row>
    <row r="15" spans="1:13" ht="3" customHeight="1">
      <c r="A15" s="218"/>
      <c r="B15" s="217"/>
      <c r="C15" s="181"/>
      <c r="D15" s="176"/>
      <c r="E15" s="198"/>
      <c r="F15" s="167"/>
      <c r="G15" s="116"/>
      <c r="H15" s="116"/>
      <c r="I15" s="116"/>
      <c r="J15" s="116"/>
      <c r="L15" s="211"/>
      <c r="M15" s="211"/>
    </row>
    <row r="16" spans="1:13" ht="4.5" customHeight="1">
      <c r="A16" s="118"/>
      <c r="B16" s="116"/>
      <c r="C16" s="116"/>
      <c r="D16" s="116"/>
      <c r="E16" s="198"/>
      <c r="F16" s="168"/>
      <c r="G16" s="116"/>
      <c r="H16" s="116"/>
      <c r="I16" s="116"/>
      <c r="J16" s="116"/>
      <c r="L16" s="211"/>
      <c r="M16" s="211"/>
    </row>
    <row r="17" spans="1:13" ht="4.5" customHeight="1">
      <c r="A17" s="118"/>
      <c r="B17" s="116"/>
      <c r="C17" s="116"/>
      <c r="D17" s="116"/>
      <c r="E17" s="180"/>
      <c r="F17" s="138"/>
      <c r="G17" s="119"/>
      <c r="H17" s="117"/>
      <c r="I17" s="116"/>
      <c r="J17" s="116"/>
      <c r="L17" s="211"/>
      <c r="M17" s="211"/>
    </row>
    <row r="18" spans="1:13" ht="3" customHeight="1">
      <c r="A18" s="218">
        <v>2</v>
      </c>
      <c r="B18" s="217"/>
      <c r="C18" s="198"/>
      <c r="D18" s="166"/>
      <c r="E18" s="181"/>
      <c r="F18" s="138"/>
      <c r="G18" s="119"/>
      <c r="H18" s="117"/>
      <c r="I18" s="116"/>
      <c r="J18" s="116"/>
      <c r="L18" s="211"/>
      <c r="M18" s="211"/>
    </row>
    <row r="19" spans="1:13" ht="3" customHeight="1">
      <c r="A19" s="218"/>
      <c r="B19" s="217"/>
      <c r="C19" s="198"/>
      <c r="D19" s="167"/>
      <c r="E19" s="181"/>
      <c r="F19" s="138"/>
      <c r="G19" s="119"/>
      <c r="H19" s="117"/>
      <c r="I19" s="116"/>
      <c r="J19" s="116"/>
      <c r="L19" s="211"/>
      <c r="M19" s="211"/>
    </row>
    <row r="20" spans="1:13" ht="3" customHeight="1">
      <c r="A20" s="218"/>
      <c r="B20" s="217"/>
      <c r="C20" s="198"/>
      <c r="D20" s="167"/>
      <c r="E20" s="181"/>
      <c r="F20" s="138"/>
      <c r="G20" s="119"/>
      <c r="H20" s="117"/>
      <c r="I20" s="116"/>
      <c r="J20" s="116"/>
      <c r="L20" s="211"/>
      <c r="M20" s="211"/>
    </row>
    <row r="21" spans="1:13" ht="3" customHeight="1">
      <c r="A21" s="218"/>
      <c r="B21" s="217"/>
      <c r="C21" s="198"/>
      <c r="D21" s="168"/>
      <c r="E21" s="119"/>
      <c r="F21" s="139"/>
      <c r="G21" s="119"/>
      <c r="H21" s="117"/>
      <c r="I21" s="116"/>
      <c r="J21" s="116"/>
      <c r="L21" s="211"/>
      <c r="M21" s="211"/>
    </row>
    <row r="22" spans="1:13" ht="3" customHeight="1">
      <c r="A22" s="218"/>
      <c r="B22" s="217"/>
      <c r="C22" s="180"/>
      <c r="D22" s="138"/>
      <c r="E22" s="116"/>
      <c r="F22" s="116"/>
      <c r="G22" s="119"/>
      <c r="H22" s="117"/>
      <c r="I22" s="116"/>
      <c r="J22" s="116"/>
      <c r="L22" s="211"/>
      <c r="M22" s="211"/>
    </row>
    <row r="23" spans="1:13" ht="3" customHeight="1">
      <c r="A23" s="218"/>
      <c r="B23" s="217"/>
      <c r="C23" s="181"/>
      <c r="D23" s="138"/>
      <c r="E23" s="116"/>
      <c r="F23" s="116"/>
      <c r="G23" s="195"/>
      <c r="H23" s="177"/>
      <c r="I23" s="116"/>
      <c r="J23" s="116"/>
      <c r="L23" s="211"/>
      <c r="M23" s="211"/>
    </row>
    <row r="24" spans="1:13" ht="3" customHeight="1">
      <c r="A24" s="218"/>
      <c r="B24" s="217"/>
      <c r="C24" s="181"/>
      <c r="D24" s="138"/>
      <c r="E24" s="116"/>
      <c r="F24" s="116"/>
      <c r="G24" s="196"/>
      <c r="H24" s="178"/>
      <c r="I24" s="116"/>
      <c r="J24" s="116"/>
      <c r="L24" s="211"/>
      <c r="M24" s="211"/>
    </row>
    <row r="25" spans="1:13" ht="3" customHeight="1">
      <c r="A25" s="218"/>
      <c r="B25" s="217"/>
      <c r="C25" s="181"/>
      <c r="D25" s="138"/>
      <c r="E25" s="116"/>
      <c r="F25" s="116"/>
      <c r="G25" s="196"/>
      <c r="H25" s="178"/>
      <c r="I25" s="116"/>
      <c r="J25" s="116"/>
      <c r="L25" s="211"/>
      <c r="M25" s="211"/>
    </row>
    <row r="26" spans="1:13" ht="4.5" customHeight="1">
      <c r="A26" s="118"/>
      <c r="B26" s="116"/>
      <c r="C26" s="116"/>
      <c r="D26" s="116"/>
      <c r="E26" s="116"/>
      <c r="F26" s="116"/>
      <c r="G26" s="197"/>
      <c r="H26" s="179"/>
      <c r="I26" s="116"/>
      <c r="J26" s="116"/>
      <c r="L26" s="211"/>
      <c r="M26" s="211"/>
    </row>
    <row r="27" spans="1:13" ht="4.5" customHeight="1">
      <c r="A27" s="118"/>
      <c r="B27" s="116"/>
      <c r="C27" s="116"/>
      <c r="D27" s="116"/>
      <c r="E27" s="116"/>
      <c r="F27" s="116"/>
      <c r="G27" s="184"/>
      <c r="H27" s="120"/>
      <c r="I27" s="119"/>
      <c r="J27" s="117"/>
      <c r="L27" s="211"/>
      <c r="M27" s="211"/>
    </row>
    <row r="28" spans="1:13" ht="3" customHeight="1">
      <c r="A28" s="218">
        <v>3</v>
      </c>
      <c r="B28" s="217"/>
      <c r="C28" s="198"/>
      <c r="D28" s="166"/>
      <c r="E28" s="140"/>
      <c r="F28" s="140"/>
      <c r="G28" s="184"/>
      <c r="H28" s="120"/>
      <c r="I28" s="119"/>
      <c r="J28" s="117"/>
      <c r="L28" s="211"/>
      <c r="M28" s="211"/>
    </row>
    <row r="29" spans="1:13" ht="3" customHeight="1">
      <c r="A29" s="218"/>
      <c r="B29" s="217"/>
      <c r="C29" s="198"/>
      <c r="D29" s="167"/>
      <c r="E29" s="140"/>
      <c r="F29" s="140"/>
      <c r="G29" s="184"/>
      <c r="H29" s="120"/>
      <c r="I29" s="119"/>
      <c r="J29" s="117"/>
      <c r="L29" s="211"/>
      <c r="M29" s="211"/>
    </row>
    <row r="30" spans="1:13" ht="3" customHeight="1">
      <c r="A30" s="218"/>
      <c r="B30" s="217"/>
      <c r="C30" s="198"/>
      <c r="D30" s="167"/>
      <c r="E30" s="140"/>
      <c r="F30" s="140"/>
      <c r="G30" s="185"/>
      <c r="H30" s="120"/>
      <c r="I30" s="119"/>
      <c r="J30" s="117"/>
      <c r="L30" s="211"/>
      <c r="M30" s="211"/>
    </row>
    <row r="31" spans="1:13" ht="3" customHeight="1">
      <c r="A31" s="218"/>
      <c r="B31" s="217"/>
      <c r="C31" s="198"/>
      <c r="D31" s="168"/>
      <c r="E31" s="140"/>
      <c r="F31" s="140"/>
      <c r="G31" s="121"/>
      <c r="H31" s="122"/>
      <c r="I31" s="119"/>
      <c r="J31" s="117"/>
      <c r="L31" s="211"/>
      <c r="M31" s="211"/>
    </row>
    <row r="32" spans="1:13" ht="3" customHeight="1">
      <c r="A32" s="218"/>
      <c r="B32" s="217"/>
      <c r="C32" s="180"/>
      <c r="D32" s="175"/>
      <c r="E32" s="119"/>
      <c r="F32" s="117"/>
      <c r="G32" s="121"/>
      <c r="H32" s="122"/>
      <c r="I32" s="119"/>
      <c r="J32" s="117"/>
      <c r="L32" s="211"/>
      <c r="M32" s="211"/>
    </row>
    <row r="33" spans="1:13" ht="3" customHeight="1">
      <c r="A33" s="218"/>
      <c r="B33" s="217"/>
      <c r="C33" s="181"/>
      <c r="D33" s="176"/>
      <c r="E33" s="198" t="s">
        <v>138</v>
      </c>
      <c r="F33" s="166"/>
      <c r="G33" s="121"/>
      <c r="H33" s="122"/>
      <c r="I33" s="119"/>
      <c r="J33" s="117"/>
      <c r="L33" s="211"/>
      <c r="M33" s="211"/>
    </row>
    <row r="34" spans="1:13" ht="3" customHeight="1">
      <c r="A34" s="218"/>
      <c r="B34" s="217"/>
      <c r="C34" s="181"/>
      <c r="D34" s="176"/>
      <c r="E34" s="198"/>
      <c r="F34" s="167"/>
      <c r="G34" s="121"/>
      <c r="H34" s="122"/>
      <c r="I34" s="119"/>
      <c r="J34" s="117"/>
      <c r="L34" s="211"/>
      <c r="M34" s="211"/>
    </row>
    <row r="35" spans="1:13" ht="3" customHeight="1">
      <c r="A35" s="218"/>
      <c r="B35" s="217"/>
      <c r="C35" s="181"/>
      <c r="D35" s="176"/>
      <c r="E35" s="198"/>
      <c r="F35" s="167"/>
      <c r="G35" s="121"/>
      <c r="H35" s="122"/>
      <c r="I35" s="119"/>
      <c r="J35" s="117"/>
      <c r="L35" s="211"/>
      <c r="M35" s="211"/>
    </row>
    <row r="36" spans="1:13" ht="4.5" customHeight="1">
      <c r="A36" s="118"/>
      <c r="B36" s="116"/>
      <c r="C36" s="116"/>
      <c r="D36" s="116"/>
      <c r="E36" s="198"/>
      <c r="F36" s="168"/>
      <c r="G36" s="121"/>
      <c r="H36" s="122"/>
      <c r="I36" s="119"/>
      <c r="J36" s="117"/>
      <c r="L36" s="211"/>
      <c r="M36" s="211"/>
    </row>
    <row r="37" spans="1:13" ht="4.5" customHeight="1">
      <c r="A37" s="118"/>
      <c r="B37" s="116"/>
      <c r="C37" s="116"/>
      <c r="D37" s="116"/>
      <c r="E37" s="180"/>
      <c r="F37" s="138"/>
      <c r="G37" s="123"/>
      <c r="H37" s="122"/>
      <c r="I37" s="119"/>
      <c r="J37" s="117"/>
      <c r="L37" s="211"/>
      <c r="M37" s="211"/>
    </row>
    <row r="38" spans="1:13" ht="3" customHeight="1">
      <c r="A38" s="218">
        <v>4</v>
      </c>
      <c r="B38" s="217"/>
      <c r="C38" s="198"/>
      <c r="D38" s="166"/>
      <c r="E38" s="181"/>
      <c r="F38" s="138"/>
      <c r="G38" s="123"/>
      <c r="H38" s="122"/>
      <c r="I38" s="119"/>
      <c r="J38" s="117"/>
      <c r="L38" s="211"/>
      <c r="M38" s="211"/>
    </row>
    <row r="39" spans="1:13" ht="3" customHeight="1">
      <c r="A39" s="218"/>
      <c r="B39" s="217"/>
      <c r="C39" s="198"/>
      <c r="D39" s="167"/>
      <c r="E39" s="181"/>
      <c r="F39" s="138"/>
      <c r="G39" s="123"/>
      <c r="H39" s="122"/>
      <c r="I39" s="119"/>
      <c r="J39" s="117"/>
      <c r="L39" s="211"/>
      <c r="M39" s="211"/>
    </row>
    <row r="40" spans="1:13" ht="3" customHeight="1">
      <c r="A40" s="218"/>
      <c r="B40" s="217"/>
      <c r="C40" s="198"/>
      <c r="D40" s="167"/>
      <c r="E40" s="181"/>
      <c r="F40" s="138"/>
      <c r="G40" s="123"/>
      <c r="H40" s="122"/>
      <c r="I40" s="119"/>
      <c r="J40" s="117"/>
      <c r="L40" s="211"/>
      <c r="M40" s="211"/>
    </row>
    <row r="41" spans="1:13" ht="3" customHeight="1">
      <c r="A41" s="218"/>
      <c r="B41" s="217"/>
      <c r="C41" s="198"/>
      <c r="D41" s="168"/>
      <c r="E41" s="119"/>
      <c r="F41" s="117"/>
      <c r="G41" s="123"/>
      <c r="H41" s="122"/>
      <c r="I41" s="119"/>
      <c r="J41" s="117"/>
      <c r="L41" s="211"/>
      <c r="M41" s="211"/>
    </row>
    <row r="42" spans="1:13" ht="3" customHeight="1">
      <c r="A42" s="218"/>
      <c r="B42" s="217"/>
      <c r="C42" s="180"/>
      <c r="D42" s="138"/>
      <c r="E42" s="116"/>
      <c r="F42" s="116"/>
      <c r="G42" s="123"/>
      <c r="H42" s="122"/>
      <c r="I42" s="119"/>
      <c r="J42" s="117"/>
      <c r="L42" s="211"/>
      <c r="M42" s="211"/>
    </row>
    <row r="43" spans="1:13" ht="3" customHeight="1">
      <c r="A43" s="218"/>
      <c r="B43" s="217"/>
      <c r="C43" s="181"/>
      <c r="D43" s="138"/>
      <c r="E43" s="116"/>
      <c r="F43" s="116"/>
      <c r="G43" s="123"/>
      <c r="H43" s="122"/>
      <c r="I43" s="195">
        <f>IF(H23=H63,"",IF(H23="For",G63,IF(H63="For",G23,IF(H23&gt;H63,G23,G63))))</f>
      </c>
      <c r="J43" s="177"/>
      <c r="L43" s="211"/>
      <c r="M43" s="211"/>
    </row>
    <row r="44" spans="1:13" ht="3" customHeight="1">
      <c r="A44" s="218"/>
      <c r="B44" s="217"/>
      <c r="C44" s="181"/>
      <c r="D44" s="138"/>
      <c r="E44" s="116"/>
      <c r="F44" s="116"/>
      <c r="G44" s="123"/>
      <c r="H44" s="122"/>
      <c r="I44" s="196"/>
      <c r="J44" s="178"/>
      <c r="L44" s="211"/>
      <c r="M44" s="211"/>
    </row>
    <row r="45" spans="1:13" ht="3" customHeight="1">
      <c r="A45" s="218"/>
      <c r="B45" s="217"/>
      <c r="C45" s="181"/>
      <c r="D45" s="138"/>
      <c r="E45" s="116"/>
      <c r="F45" s="116"/>
      <c r="G45" s="123"/>
      <c r="H45" s="122"/>
      <c r="I45" s="196"/>
      <c r="J45" s="178"/>
      <c r="L45" s="211"/>
      <c r="M45" s="211"/>
    </row>
    <row r="46" spans="1:13" ht="4.5" customHeight="1">
      <c r="A46" s="118"/>
      <c r="B46" s="116"/>
      <c r="C46" s="116"/>
      <c r="D46" s="116"/>
      <c r="E46" s="116"/>
      <c r="F46" s="116"/>
      <c r="G46" s="123"/>
      <c r="H46" s="122"/>
      <c r="I46" s="197"/>
      <c r="J46" s="179"/>
      <c r="L46" s="211"/>
      <c r="M46" s="211"/>
    </row>
    <row r="47" spans="1:13" ht="4.5" customHeight="1">
      <c r="A47" s="118"/>
      <c r="B47" s="116"/>
      <c r="C47" s="116"/>
      <c r="D47" s="116"/>
      <c r="E47" s="116"/>
      <c r="F47" s="116"/>
      <c r="G47" s="123"/>
      <c r="H47" s="122"/>
      <c r="I47" s="184"/>
      <c r="J47" s="124"/>
      <c r="L47" s="211"/>
      <c r="M47" s="211"/>
    </row>
    <row r="48" spans="1:13" ht="3" customHeight="1">
      <c r="A48" s="218">
        <v>5</v>
      </c>
      <c r="B48" s="217"/>
      <c r="C48" s="198"/>
      <c r="D48" s="166"/>
      <c r="E48" s="116"/>
      <c r="F48" s="116"/>
      <c r="G48" s="123"/>
      <c r="H48" s="122"/>
      <c r="I48" s="184"/>
      <c r="J48" s="120"/>
      <c r="L48" s="211"/>
      <c r="M48" s="211"/>
    </row>
    <row r="49" spans="1:13" ht="3" customHeight="1">
      <c r="A49" s="218"/>
      <c r="B49" s="217"/>
      <c r="C49" s="198"/>
      <c r="D49" s="167"/>
      <c r="E49" s="116"/>
      <c r="F49" s="116"/>
      <c r="G49" s="123"/>
      <c r="H49" s="122"/>
      <c r="I49" s="184"/>
      <c r="J49" s="120"/>
      <c r="L49" s="211"/>
      <c r="M49" s="211"/>
    </row>
    <row r="50" spans="1:13" ht="3" customHeight="1">
      <c r="A50" s="218"/>
      <c r="B50" s="217"/>
      <c r="C50" s="198"/>
      <c r="D50" s="167"/>
      <c r="E50" s="116"/>
      <c r="F50" s="116"/>
      <c r="G50" s="123"/>
      <c r="H50" s="122"/>
      <c r="I50" s="185"/>
      <c r="J50" s="120"/>
      <c r="L50" s="211"/>
      <c r="M50" s="211"/>
    </row>
    <row r="51" spans="1:13" ht="3" customHeight="1">
      <c r="A51" s="218"/>
      <c r="B51" s="217"/>
      <c r="C51" s="198"/>
      <c r="D51" s="168"/>
      <c r="E51" s="116"/>
      <c r="F51" s="116"/>
      <c r="G51" s="123"/>
      <c r="H51" s="122"/>
      <c r="I51" s="121"/>
      <c r="J51" s="122"/>
      <c r="L51" s="211"/>
      <c r="M51" s="211"/>
    </row>
    <row r="52" spans="1:13" ht="3" customHeight="1">
      <c r="A52" s="218"/>
      <c r="B52" s="217"/>
      <c r="C52" s="180"/>
      <c r="D52" s="175"/>
      <c r="E52" s="119"/>
      <c r="F52" s="117"/>
      <c r="G52" s="123"/>
      <c r="H52" s="122"/>
      <c r="I52" s="121"/>
      <c r="J52" s="122"/>
      <c r="L52" s="211"/>
      <c r="M52" s="211"/>
    </row>
    <row r="53" spans="1:13" ht="3" customHeight="1">
      <c r="A53" s="218"/>
      <c r="B53" s="217"/>
      <c r="C53" s="181"/>
      <c r="D53" s="176"/>
      <c r="E53" s="182" t="s">
        <v>139</v>
      </c>
      <c r="F53" s="166"/>
      <c r="G53" s="123"/>
      <c r="H53" s="122"/>
      <c r="I53" s="121"/>
      <c r="J53" s="122"/>
      <c r="L53" s="211"/>
      <c r="M53" s="211"/>
    </row>
    <row r="54" spans="1:13" ht="3" customHeight="1">
      <c r="A54" s="218"/>
      <c r="B54" s="217"/>
      <c r="C54" s="181"/>
      <c r="D54" s="176"/>
      <c r="E54" s="182"/>
      <c r="F54" s="167"/>
      <c r="G54" s="123"/>
      <c r="H54" s="122"/>
      <c r="I54" s="121"/>
      <c r="J54" s="122"/>
      <c r="L54" s="211"/>
      <c r="M54" s="211"/>
    </row>
    <row r="55" spans="1:13" ht="3" customHeight="1">
      <c r="A55" s="218"/>
      <c r="B55" s="217"/>
      <c r="C55" s="181"/>
      <c r="D55" s="176"/>
      <c r="E55" s="182"/>
      <c r="F55" s="167"/>
      <c r="G55" s="123"/>
      <c r="H55" s="122"/>
      <c r="I55" s="121"/>
      <c r="J55" s="122"/>
      <c r="L55" s="211"/>
      <c r="M55" s="211"/>
    </row>
    <row r="56" spans="1:13" ht="4.5" customHeight="1">
      <c r="A56" s="118"/>
      <c r="B56" s="116"/>
      <c r="C56" s="116"/>
      <c r="D56" s="116"/>
      <c r="E56" s="183"/>
      <c r="F56" s="168"/>
      <c r="G56" s="123"/>
      <c r="H56" s="122"/>
      <c r="I56" s="121"/>
      <c r="J56" s="122"/>
      <c r="L56" s="211"/>
      <c r="M56" s="211"/>
    </row>
    <row r="57" spans="1:13" ht="4.5" customHeight="1">
      <c r="A57" s="118"/>
      <c r="B57" s="116"/>
      <c r="C57" s="116"/>
      <c r="D57" s="116"/>
      <c r="E57" s="180"/>
      <c r="F57" s="138"/>
      <c r="G57" s="121"/>
      <c r="H57" s="122"/>
      <c r="I57" s="121"/>
      <c r="J57" s="122"/>
      <c r="L57" s="211"/>
      <c r="M57" s="211"/>
    </row>
    <row r="58" spans="1:13" ht="3" customHeight="1">
      <c r="A58" s="218">
        <v>6</v>
      </c>
      <c r="B58" s="217"/>
      <c r="C58" s="198"/>
      <c r="D58" s="166"/>
      <c r="E58" s="181"/>
      <c r="F58" s="138"/>
      <c r="G58" s="121"/>
      <c r="H58" s="122"/>
      <c r="I58" s="121"/>
      <c r="J58" s="122"/>
      <c r="L58" s="211"/>
      <c r="M58" s="211"/>
    </row>
    <row r="59" spans="1:13" ht="3" customHeight="1">
      <c r="A59" s="218"/>
      <c r="B59" s="217"/>
      <c r="C59" s="198"/>
      <c r="D59" s="167"/>
      <c r="E59" s="181"/>
      <c r="F59" s="138"/>
      <c r="G59" s="121"/>
      <c r="H59" s="122"/>
      <c r="I59" s="121"/>
      <c r="J59" s="122"/>
      <c r="L59" s="211"/>
      <c r="M59" s="211"/>
    </row>
    <row r="60" spans="1:13" ht="3" customHeight="1">
      <c r="A60" s="218"/>
      <c r="B60" s="217"/>
      <c r="C60" s="198"/>
      <c r="D60" s="167"/>
      <c r="E60" s="181"/>
      <c r="F60" s="138"/>
      <c r="G60" s="121"/>
      <c r="H60" s="122"/>
      <c r="I60" s="121"/>
      <c r="J60" s="122"/>
      <c r="L60" s="211"/>
      <c r="M60" s="211"/>
    </row>
    <row r="61" spans="1:13" ht="3" customHeight="1">
      <c r="A61" s="218"/>
      <c r="B61" s="217"/>
      <c r="C61" s="198"/>
      <c r="D61" s="168"/>
      <c r="E61" s="119"/>
      <c r="F61" s="139"/>
      <c r="G61" s="121"/>
      <c r="H61" s="122"/>
      <c r="I61" s="121"/>
      <c r="J61" s="122"/>
      <c r="L61" s="211"/>
      <c r="M61" s="211"/>
    </row>
    <row r="62" spans="1:13" ht="3" customHeight="1">
      <c r="A62" s="218"/>
      <c r="B62" s="217"/>
      <c r="C62" s="180"/>
      <c r="D62" s="138"/>
      <c r="E62" s="117"/>
      <c r="F62" s="116"/>
      <c r="G62" s="121"/>
      <c r="H62" s="125"/>
      <c r="I62" s="121"/>
      <c r="J62" s="122"/>
      <c r="L62" s="211"/>
      <c r="M62" s="211"/>
    </row>
    <row r="63" spans="1:13" ht="3" customHeight="1">
      <c r="A63" s="218"/>
      <c r="B63" s="217"/>
      <c r="C63" s="181"/>
      <c r="D63" s="138"/>
      <c r="E63" s="117"/>
      <c r="F63" s="116"/>
      <c r="G63" s="195"/>
      <c r="H63" s="177"/>
      <c r="I63" s="121"/>
      <c r="J63" s="122"/>
      <c r="L63" s="211"/>
      <c r="M63" s="211"/>
    </row>
    <row r="64" spans="1:13" ht="3" customHeight="1">
      <c r="A64" s="218"/>
      <c r="B64" s="217"/>
      <c r="C64" s="181"/>
      <c r="D64" s="138"/>
      <c r="E64" s="117"/>
      <c r="F64" s="116"/>
      <c r="G64" s="196"/>
      <c r="H64" s="178"/>
      <c r="I64" s="121"/>
      <c r="J64" s="122"/>
      <c r="L64" s="211"/>
      <c r="M64" s="211"/>
    </row>
    <row r="65" spans="1:13" ht="3" customHeight="1">
      <c r="A65" s="218"/>
      <c r="B65" s="217"/>
      <c r="C65" s="181"/>
      <c r="D65" s="138"/>
      <c r="E65" s="117"/>
      <c r="F65" s="116"/>
      <c r="G65" s="196"/>
      <c r="H65" s="178"/>
      <c r="I65" s="121"/>
      <c r="J65" s="122"/>
      <c r="L65" s="211"/>
      <c r="M65" s="211"/>
    </row>
    <row r="66" spans="1:13" ht="4.5" customHeight="1">
      <c r="A66" s="118"/>
      <c r="B66" s="116"/>
      <c r="C66" s="116"/>
      <c r="D66" s="116"/>
      <c r="E66" s="117"/>
      <c r="F66" s="116"/>
      <c r="G66" s="196"/>
      <c r="H66" s="179"/>
      <c r="I66" s="121"/>
      <c r="J66" s="122"/>
      <c r="L66" s="211"/>
      <c r="M66" s="211"/>
    </row>
    <row r="67" spans="1:13" ht="4.5" customHeight="1">
      <c r="A67" s="118"/>
      <c r="B67" s="116"/>
      <c r="C67" s="116"/>
      <c r="D67" s="116"/>
      <c r="E67" s="117"/>
      <c r="F67" s="116"/>
      <c r="G67" s="184"/>
      <c r="H67" s="126"/>
      <c r="I67" s="127"/>
      <c r="J67" s="122"/>
      <c r="L67" s="211"/>
      <c r="M67" s="211"/>
    </row>
    <row r="68" spans="1:13" ht="3" customHeight="1">
      <c r="A68" s="218">
        <v>7</v>
      </c>
      <c r="B68" s="217"/>
      <c r="C68" s="198"/>
      <c r="D68" s="166"/>
      <c r="E68" s="140"/>
      <c r="F68" s="140"/>
      <c r="G68" s="184"/>
      <c r="H68" s="126"/>
      <c r="I68" s="127"/>
      <c r="J68" s="122"/>
      <c r="L68" s="211"/>
      <c r="M68" s="211"/>
    </row>
    <row r="69" spans="1:13" ht="3" customHeight="1">
      <c r="A69" s="218"/>
      <c r="B69" s="217"/>
      <c r="C69" s="198"/>
      <c r="D69" s="167"/>
      <c r="E69" s="140"/>
      <c r="F69" s="140"/>
      <c r="G69" s="184"/>
      <c r="H69" s="126"/>
      <c r="I69" s="127"/>
      <c r="J69" s="122"/>
      <c r="L69" s="211"/>
      <c r="M69" s="211"/>
    </row>
    <row r="70" spans="1:13" ht="3" customHeight="1">
      <c r="A70" s="218"/>
      <c r="B70" s="217"/>
      <c r="C70" s="198"/>
      <c r="D70" s="167"/>
      <c r="E70" s="140"/>
      <c r="F70" s="140"/>
      <c r="G70" s="185"/>
      <c r="H70" s="126"/>
      <c r="I70" s="127"/>
      <c r="J70" s="122"/>
      <c r="L70" s="211"/>
      <c r="M70" s="211"/>
    </row>
    <row r="71" spans="1:13" ht="3" customHeight="1">
      <c r="A71" s="218"/>
      <c r="B71" s="217"/>
      <c r="C71" s="198"/>
      <c r="D71" s="168"/>
      <c r="E71" s="140"/>
      <c r="F71" s="140"/>
      <c r="G71" s="121"/>
      <c r="H71" s="127"/>
      <c r="I71" s="127"/>
      <c r="J71" s="122"/>
      <c r="L71" s="211"/>
      <c r="M71" s="211"/>
    </row>
    <row r="72" spans="1:13" ht="3" customHeight="1">
      <c r="A72" s="218"/>
      <c r="B72" s="217"/>
      <c r="C72" s="180"/>
      <c r="D72" s="175"/>
      <c r="E72" s="119"/>
      <c r="F72" s="117"/>
      <c r="G72" s="121"/>
      <c r="H72" s="127"/>
      <c r="I72" s="127"/>
      <c r="J72" s="122"/>
      <c r="L72" s="211"/>
      <c r="M72" s="211"/>
    </row>
    <row r="73" spans="1:13" ht="3" customHeight="1">
      <c r="A73" s="218"/>
      <c r="B73" s="217"/>
      <c r="C73" s="181"/>
      <c r="D73" s="176"/>
      <c r="E73" s="198" t="s">
        <v>140</v>
      </c>
      <c r="F73" s="166"/>
      <c r="G73" s="121"/>
      <c r="H73" s="127"/>
      <c r="I73" s="127"/>
      <c r="J73" s="122"/>
      <c r="L73" s="211"/>
      <c r="M73" s="211"/>
    </row>
    <row r="74" spans="1:13" ht="3" customHeight="1">
      <c r="A74" s="218"/>
      <c r="B74" s="217"/>
      <c r="C74" s="181"/>
      <c r="D74" s="176"/>
      <c r="E74" s="198"/>
      <c r="F74" s="167"/>
      <c r="G74" s="121"/>
      <c r="H74" s="127"/>
      <c r="I74" s="127"/>
      <c r="J74" s="122"/>
      <c r="L74" s="211"/>
      <c r="M74" s="211"/>
    </row>
    <row r="75" spans="1:13" ht="3" customHeight="1">
      <c r="A75" s="218"/>
      <c r="B75" s="217"/>
      <c r="C75" s="181"/>
      <c r="D75" s="176"/>
      <c r="E75" s="198"/>
      <c r="F75" s="167"/>
      <c r="G75" s="121"/>
      <c r="H75" s="127"/>
      <c r="I75" s="127"/>
      <c r="J75" s="122"/>
      <c r="L75" s="211"/>
      <c r="M75" s="211"/>
    </row>
    <row r="76" spans="1:13" ht="4.5" customHeight="1">
      <c r="A76" s="118"/>
      <c r="B76" s="116"/>
      <c r="C76" s="116"/>
      <c r="D76" s="116"/>
      <c r="E76" s="198"/>
      <c r="F76" s="168"/>
      <c r="G76" s="121"/>
      <c r="H76" s="127"/>
      <c r="I76" s="127"/>
      <c r="J76" s="122"/>
      <c r="L76" s="211"/>
      <c r="M76" s="211"/>
    </row>
    <row r="77" spans="1:13" ht="4.5" customHeight="1">
      <c r="A77" s="118"/>
      <c r="B77" s="116"/>
      <c r="C77" s="116"/>
      <c r="D77" s="116"/>
      <c r="E77" s="180"/>
      <c r="F77" s="138"/>
      <c r="G77" s="123"/>
      <c r="H77" s="123"/>
      <c r="I77" s="127"/>
      <c r="J77" s="122"/>
      <c r="L77" s="211"/>
      <c r="M77" s="211"/>
    </row>
    <row r="78" spans="1:13" ht="3" customHeight="1">
      <c r="A78" s="218">
        <v>8</v>
      </c>
      <c r="B78" s="217"/>
      <c r="C78" s="198"/>
      <c r="D78" s="166"/>
      <c r="E78" s="181"/>
      <c r="F78" s="138"/>
      <c r="G78" s="123"/>
      <c r="H78" s="123"/>
      <c r="I78" s="127"/>
      <c r="J78" s="122"/>
      <c r="L78" s="211"/>
      <c r="M78" s="211"/>
    </row>
    <row r="79" spans="1:13" ht="3" customHeight="1">
      <c r="A79" s="218"/>
      <c r="B79" s="217"/>
      <c r="C79" s="198"/>
      <c r="D79" s="167"/>
      <c r="E79" s="181"/>
      <c r="F79" s="138"/>
      <c r="G79" s="123"/>
      <c r="H79" s="123"/>
      <c r="I79" s="199"/>
      <c r="J79" s="200"/>
      <c r="L79" s="211"/>
      <c r="M79" s="211"/>
    </row>
    <row r="80" spans="1:13" ht="3" customHeight="1">
      <c r="A80" s="218"/>
      <c r="B80" s="217"/>
      <c r="C80" s="198"/>
      <c r="D80" s="167"/>
      <c r="E80" s="181"/>
      <c r="F80" s="138"/>
      <c r="G80" s="123"/>
      <c r="H80" s="123"/>
      <c r="I80" s="199"/>
      <c r="J80" s="200"/>
      <c r="L80" s="211"/>
      <c r="M80" s="211"/>
    </row>
    <row r="81" spans="1:13" ht="3" customHeight="1">
      <c r="A81" s="218"/>
      <c r="B81" s="217"/>
      <c r="C81" s="198"/>
      <c r="D81" s="168"/>
      <c r="E81" s="119"/>
      <c r="F81" s="117"/>
      <c r="G81" s="123"/>
      <c r="H81" s="123"/>
      <c r="I81" s="199"/>
      <c r="J81" s="200"/>
      <c r="L81" s="211"/>
      <c r="M81" s="211"/>
    </row>
    <row r="82" spans="1:13" ht="3" customHeight="1">
      <c r="A82" s="218"/>
      <c r="B82" s="217"/>
      <c r="C82" s="180"/>
      <c r="D82" s="138"/>
      <c r="E82" s="116"/>
      <c r="F82" s="116"/>
      <c r="G82" s="123"/>
      <c r="H82" s="123"/>
      <c r="I82" s="199"/>
      <c r="J82" s="200"/>
      <c r="L82" s="211"/>
      <c r="M82" s="211"/>
    </row>
    <row r="83" spans="1:13" ht="3" customHeight="1">
      <c r="A83" s="218"/>
      <c r="B83" s="217"/>
      <c r="C83" s="181"/>
      <c r="D83" s="138"/>
      <c r="E83" s="116"/>
      <c r="F83" s="116"/>
      <c r="G83" s="123"/>
      <c r="H83" s="123"/>
      <c r="I83" s="199"/>
      <c r="J83" s="200"/>
      <c r="L83" s="211"/>
      <c r="M83" s="211"/>
    </row>
    <row r="84" spans="1:13" ht="3" customHeight="1">
      <c r="A84" s="218"/>
      <c r="B84" s="217"/>
      <c r="C84" s="181"/>
      <c r="D84" s="138"/>
      <c r="E84" s="116"/>
      <c r="F84" s="116"/>
      <c r="G84" s="123"/>
      <c r="H84" s="123"/>
      <c r="I84" s="199"/>
      <c r="J84" s="200"/>
      <c r="L84" s="211"/>
      <c r="M84" s="211"/>
    </row>
    <row r="85" spans="1:13" ht="3" customHeight="1">
      <c r="A85" s="218"/>
      <c r="B85" s="217"/>
      <c r="C85" s="181"/>
      <c r="D85" s="138"/>
      <c r="E85" s="116"/>
      <c r="F85" s="116"/>
      <c r="G85" s="123"/>
      <c r="H85" s="123"/>
      <c r="I85" s="199"/>
      <c r="J85" s="200"/>
      <c r="L85" s="211"/>
      <c r="M85" s="211"/>
    </row>
    <row r="86" spans="1:13" ht="4.5" customHeight="1">
      <c r="A86" s="118"/>
      <c r="B86" s="116"/>
      <c r="C86" s="116"/>
      <c r="D86" s="116"/>
      <c r="E86" s="116"/>
      <c r="F86" s="116"/>
      <c r="G86" s="123"/>
      <c r="H86" s="123"/>
      <c r="I86" s="199"/>
      <c r="J86" s="200"/>
      <c r="L86" s="211"/>
      <c r="M86" s="211"/>
    </row>
    <row r="87" spans="1:13" ht="4.5" customHeight="1">
      <c r="A87" s="128"/>
      <c r="B87" s="129"/>
      <c r="C87" s="129"/>
      <c r="D87" s="129"/>
      <c r="E87" s="129"/>
      <c r="F87" s="129"/>
      <c r="G87" s="130"/>
      <c r="H87" s="130"/>
      <c r="I87" s="219"/>
      <c r="J87" s="220"/>
      <c r="K87" s="66"/>
      <c r="L87" s="211"/>
      <c r="M87" s="211"/>
    </row>
    <row r="88" spans="1:13" ht="3" customHeight="1">
      <c r="A88" s="204">
        <v>9</v>
      </c>
      <c r="B88" s="205"/>
      <c r="C88" s="208" t="s">
        <v>141</v>
      </c>
      <c r="D88" s="169"/>
      <c r="E88" s="141"/>
      <c r="F88" s="141"/>
      <c r="G88" s="130"/>
      <c r="H88" s="130"/>
      <c r="I88" s="219"/>
      <c r="J88" s="220"/>
      <c r="K88" s="66"/>
      <c r="L88" s="211"/>
      <c r="M88" s="211"/>
    </row>
    <row r="89" spans="1:13" ht="3" customHeight="1">
      <c r="A89" s="204"/>
      <c r="B89" s="205"/>
      <c r="C89" s="208"/>
      <c r="D89" s="170"/>
      <c r="E89" s="141"/>
      <c r="F89" s="141"/>
      <c r="G89" s="130"/>
      <c r="H89" s="130"/>
      <c r="I89" s="219"/>
      <c r="J89" s="220"/>
      <c r="K89" s="66"/>
      <c r="L89" s="211"/>
      <c r="M89" s="211"/>
    </row>
    <row r="90" spans="1:13" ht="3" customHeight="1">
      <c r="A90" s="204"/>
      <c r="B90" s="205"/>
      <c r="C90" s="208"/>
      <c r="D90" s="170"/>
      <c r="E90" s="141"/>
      <c r="F90" s="141"/>
      <c r="G90" s="130"/>
      <c r="H90" s="130"/>
      <c r="I90" s="219"/>
      <c r="J90" s="220"/>
      <c r="K90" s="66"/>
      <c r="L90" s="211"/>
      <c r="M90" s="211"/>
    </row>
    <row r="91" spans="1:13" ht="3" customHeight="1">
      <c r="A91" s="204"/>
      <c r="B91" s="205"/>
      <c r="C91" s="208"/>
      <c r="D91" s="171"/>
      <c r="E91" s="141"/>
      <c r="F91" s="141"/>
      <c r="G91" s="130"/>
      <c r="H91" s="130"/>
      <c r="I91" s="131"/>
      <c r="J91" s="132"/>
      <c r="K91" s="66"/>
      <c r="L91" s="211"/>
      <c r="M91" s="211"/>
    </row>
    <row r="92" spans="1:13" ht="3" customHeight="1">
      <c r="A92" s="204"/>
      <c r="B92" s="205"/>
      <c r="C92" s="206"/>
      <c r="D92" s="209"/>
      <c r="E92" s="142"/>
      <c r="F92" s="143"/>
      <c r="G92" s="130"/>
      <c r="H92" s="130"/>
      <c r="I92" s="131"/>
      <c r="J92" s="132"/>
      <c r="K92" s="66"/>
      <c r="L92" s="211"/>
      <c r="M92" s="211"/>
    </row>
    <row r="93" spans="1:13" ht="3" customHeight="1">
      <c r="A93" s="204"/>
      <c r="B93" s="205"/>
      <c r="C93" s="207"/>
      <c r="D93" s="210"/>
      <c r="E93" s="214"/>
      <c r="F93" s="169"/>
      <c r="G93" s="130"/>
      <c r="H93" s="130"/>
      <c r="I93" s="131"/>
      <c r="J93" s="132"/>
      <c r="K93" s="66"/>
      <c r="L93" s="211"/>
      <c r="M93" s="211"/>
    </row>
    <row r="94" spans="1:13" ht="3" customHeight="1">
      <c r="A94" s="204"/>
      <c r="B94" s="205"/>
      <c r="C94" s="207"/>
      <c r="D94" s="210"/>
      <c r="E94" s="214"/>
      <c r="F94" s="170"/>
      <c r="G94" s="130"/>
      <c r="H94" s="130"/>
      <c r="I94" s="131"/>
      <c r="J94" s="132"/>
      <c r="K94" s="66"/>
      <c r="L94" s="211"/>
      <c r="M94" s="211"/>
    </row>
    <row r="95" spans="1:13" ht="3" customHeight="1">
      <c r="A95" s="204"/>
      <c r="B95" s="205"/>
      <c r="C95" s="207"/>
      <c r="D95" s="210"/>
      <c r="E95" s="214"/>
      <c r="F95" s="170"/>
      <c r="G95" s="130"/>
      <c r="H95" s="130"/>
      <c r="I95" s="131"/>
      <c r="J95" s="132"/>
      <c r="K95" s="66"/>
      <c r="L95" s="211"/>
      <c r="M95" s="211"/>
    </row>
    <row r="96" spans="1:13" ht="4.5" customHeight="1">
      <c r="A96" s="144"/>
      <c r="B96" s="141"/>
      <c r="C96" s="141"/>
      <c r="D96" s="141"/>
      <c r="E96" s="215"/>
      <c r="F96" s="171"/>
      <c r="G96" s="130"/>
      <c r="H96" s="130"/>
      <c r="I96" s="131"/>
      <c r="J96" s="132"/>
      <c r="K96" s="66"/>
      <c r="L96" s="211"/>
      <c r="M96" s="211"/>
    </row>
    <row r="97" spans="1:13" ht="4.5" customHeight="1">
      <c r="A97" s="144"/>
      <c r="B97" s="141"/>
      <c r="C97" s="141"/>
      <c r="D97" s="141"/>
      <c r="E97" s="206"/>
      <c r="F97" s="145"/>
      <c r="G97" s="134"/>
      <c r="H97" s="131"/>
      <c r="I97" s="131"/>
      <c r="J97" s="132"/>
      <c r="K97" s="66"/>
      <c r="L97" s="211"/>
      <c r="M97" s="211"/>
    </row>
    <row r="98" spans="1:13" ht="3" customHeight="1">
      <c r="A98" s="204">
        <v>10</v>
      </c>
      <c r="B98" s="205"/>
      <c r="C98" s="208" t="s">
        <v>142</v>
      </c>
      <c r="D98" s="169"/>
      <c r="E98" s="207"/>
      <c r="F98" s="145"/>
      <c r="G98" s="134"/>
      <c r="H98" s="131"/>
      <c r="I98" s="131"/>
      <c r="J98" s="132"/>
      <c r="K98" s="66"/>
      <c r="L98" s="211"/>
      <c r="M98" s="211"/>
    </row>
    <row r="99" spans="1:13" ht="3" customHeight="1">
      <c r="A99" s="204"/>
      <c r="B99" s="205"/>
      <c r="C99" s="208"/>
      <c r="D99" s="170"/>
      <c r="E99" s="207"/>
      <c r="F99" s="145"/>
      <c r="G99" s="134"/>
      <c r="H99" s="131"/>
      <c r="I99" s="131"/>
      <c r="J99" s="132"/>
      <c r="K99" s="66"/>
      <c r="L99" s="211"/>
      <c r="M99" s="211"/>
    </row>
    <row r="100" spans="1:13" ht="3" customHeight="1">
      <c r="A100" s="204"/>
      <c r="B100" s="205"/>
      <c r="C100" s="208"/>
      <c r="D100" s="170"/>
      <c r="E100" s="207"/>
      <c r="F100" s="145"/>
      <c r="G100" s="134"/>
      <c r="H100" s="131"/>
      <c r="I100" s="131"/>
      <c r="J100" s="132"/>
      <c r="K100" s="66"/>
      <c r="L100" s="211"/>
      <c r="M100" s="211"/>
    </row>
    <row r="101" spans="1:13" ht="3" customHeight="1">
      <c r="A101" s="204"/>
      <c r="B101" s="205"/>
      <c r="C101" s="208"/>
      <c r="D101" s="171"/>
      <c r="E101" s="142"/>
      <c r="F101" s="146"/>
      <c r="G101" s="134"/>
      <c r="H101" s="131"/>
      <c r="I101" s="131"/>
      <c r="J101" s="132"/>
      <c r="K101" s="66"/>
      <c r="L101" s="211"/>
      <c r="M101" s="211"/>
    </row>
    <row r="102" spans="1:13" ht="3" customHeight="1">
      <c r="A102" s="204"/>
      <c r="B102" s="205"/>
      <c r="C102" s="206"/>
      <c r="D102" s="145"/>
      <c r="E102" s="141"/>
      <c r="F102" s="141"/>
      <c r="G102" s="134"/>
      <c r="H102" s="131"/>
      <c r="I102" s="131"/>
      <c r="J102" s="132"/>
      <c r="K102" s="66"/>
      <c r="L102" s="211"/>
      <c r="M102" s="211"/>
    </row>
    <row r="103" spans="1:13" ht="3" customHeight="1">
      <c r="A103" s="204"/>
      <c r="B103" s="205"/>
      <c r="C103" s="207"/>
      <c r="D103" s="145"/>
      <c r="E103" s="141"/>
      <c r="F103" s="141"/>
      <c r="G103" s="212">
        <f>IF(F93=F113,"",IF(F93="For",E113,IF(F113="For",E93,IF(F93&gt;F113,E93,E113))))</f>
      </c>
      <c r="H103" s="172"/>
      <c r="I103" s="131"/>
      <c r="J103" s="132"/>
      <c r="K103" s="66"/>
      <c r="L103" s="211"/>
      <c r="M103" s="211"/>
    </row>
    <row r="104" spans="1:13" ht="3" customHeight="1">
      <c r="A104" s="204"/>
      <c r="B104" s="205"/>
      <c r="C104" s="207"/>
      <c r="D104" s="145"/>
      <c r="E104" s="141"/>
      <c r="F104" s="141"/>
      <c r="G104" s="213"/>
      <c r="H104" s="173"/>
      <c r="I104" s="131"/>
      <c r="J104" s="132"/>
      <c r="K104" s="66"/>
      <c r="L104" s="211"/>
      <c r="M104" s="211"/>
    </row>
    <row r="105" spans="1:13" ht="3" customHeight="1">
      <c r="A105" s="204"/>
      <c r="B105" s="205"/>
      <c r="C105" s="207"/>
      <c r="D105" s="145"/>
      <c r="E105" s="141"/>
      <c r="F105" s="141"/>
      <c r="G105" s="213"/>
      <c r="H105" s="173"/>
      <c r="I105" s="131"/>
      <c r="J105" s="132"/>
      <c r="K105" s="66"/>
      <c r="L105" s="211"/>
      <c r="M105" s="211"/>
    </row>
    <row r="106" spans="1:13" ht="4.5" customHeight="1">
      <c r="A106" s="144"/>
      <c r="B106" s="141"/>
      <c r="C106" s="141"/>
      <c r="D106" s="141"/>
      <c r="E106" s="141"/>
      <c r="F106" s="141"/>
      <c r="G106" s="216"/>
      <c r="H106" s="174"/>
      <c r="I106" s="131"/>
      <c r="J106" s="132"/>
      <c r="K106" s="66"/>
      <c r="L106" s="211"/>
      <c r="M106" s="211"/>
    </row>
    <row r="107" spans="1:13" ht="4.5" customHeight="1">
      <c r="A107" s="144"/>
      <c r="B107" s="141"/>
      <c r="C107" s="141"/>
      <c r="D107" s="141"/>
      <c r="E107" s="141"/>
      <c r="F107" s="141"/>
      <c r="G107" s="201"/>
      <c r="H107" s="135"/>
      <c r="I107" s="134"/>
      <c r="J107" s="132"/>
      <c r="K107" s="66"/>
      <c r="L107" s="211"/>
      <c r="M107" s="211"/>
    </row>
    <row r="108" spans="1:13" ht="3" customHeight="1">
      <c r="A108" s="204">
        <v>11</v>
      </c>
      <c r="B108" s="205"/>
      <c r="C108" s="208" t="s">
        <v>143</v>
      </c>
      <c r="D108" s="169"/>
      <c r="E108" s="147"/>
      <c r="F108" s="147"/>
      <c r="G108" s="201"/>
      <c r="H108" s="135"/>
      <c r="I108" s="134"/>
      <c r="J108" s="132"/>
      <c r="K108" s="66"/>
      <c r="L108" s="211"/>
      <c r="M108" s="211"/>
    </row>
    <row r="109" spans="1:13" ht="3" customHeight="1">
      <c r="A109" s="204"/>
      <c r="B109" s="205"/>
      <c r="C109" s="208"/>
      <c r="D109" s="170"/>
      <c r="E109" s="147"/>
      <c r="F109" s="147"/>
      <c r="G109" s="201"/>
      <c r="H109" s="135"/>
      <c r="I109" s="134"/>
      <c r="J109" s="132"/>
      <c r="K109" s="66"/>
      <c r="L109" s="211"/>
      <c r="M109" s="211"/>
    </row>
    <row r="110" spans="1:13" ht="3" customHeight="1">
      <c r="A110" s="204"/>
      <c r="B110" s="205"/>
      <c r="C110" s="208"/>
      <c r="D110" s="170"/>
      <c r="E110" s="147"/>
      <c r="F110" s="147"/>
      <c r="G110" s="202"/>
      <c r="H110" s="135"/>
      <c r="I110" s="134"/>
      <c r="J110" s="132"/>
      <c r="K110" s="66"/>
      <c r="L110" s="211"/>
      <c r="M110" s="211"/>
    </row>
    <row r="111" spans="1:13" ht="3" customHeight="1">
      <c r="A111" s="204"/>
      <c r="B111" s="205"/>
      <c r="C111" s="208"/>
      <c r="D111" s="171"/>
      <c r="E111" s="147"/>
      <c r="F111" s="147"/>
      <c r="G111" s="134"/>
      <c r="H111" s="132"/>
      <c r="I111" s="134"/>
      <c r="J111" s="132"/>
      <c r="K111" s="66"/>
      <c r="L111" s="211"/>
      <c r="M111" s="211"/>
    </row>
    <row r="112" spans="1:13" ht="3" customHeight="1">
      <c r="A112" s="204"/>
      <c r="B112" s="205"/>
      <c r="C112" s="206"/>
      <c r="D112" s="209"/>
      <c r="E112" s="142"/>
      <c r="F112" s="143"/>
      <c r="G112" s="134"/>
      <c r="H112" s="132"/>
      <c r="I112" s="134"/>
      <c r="J112" s="132"/>
      <c r="K112" s="66"/>
      <c r="L112" s="211"/>
      <c r="M112" s="211"/>
    </row>
    <row r="113" spans="1:13" ht="3" customHeight="1">
      <c r="A113" s="204"/>
      <c r="B113" s="205"/>
      <c r="C113" s="207"/>
      <c r="D113" s="210"/>
      <c r="E113" s="208" t="s">
        <v>143</v>
      </c>
      <c r="F113" s="169"/>
      <c r="G113" s="134"/>
      <c r="H113" s="132"/>
      <c r="I113" s="134"/>
      <c r="J113" s="132"/>
      <c r="K113" s="66"/>
      <c r="L113" s="211"/>
      <c r="M113" s="211"/>
    </row>
    <row r="114" spans="1:13" ht="3" customHeight="1">
      <c r="A114" s="204"/>
      <c r="B114" s="205"/>
      <c r="C114" s="207"/>
      <c r="D114" s="210"/>
      <c r="E114" s="208"/>
      <c r="F114" s="170"/>
      <c r="G114" s="134"/>
      <c r="H114" s="132"/>
      <c r="I114" s="134"/>
      <c r="J114" s="132"/>
      <c r="K114" s="66"/>
      <c r="L114" s="211"/>
      <c r="M114" s="211"/>
    </row>
    <row r="115" spans="1:13" ht="3" customHeight="1">
      <c r="A115" s="204"/>
      <c r="B115" s="205"/>
      <c r="C115" s="207"/>
      <c r="D115" s="210"/>
      <c r="E115" s="208"/>
      <c r="F115" s="170"/>
      <c r="G115" s="134"/>
      <c r="H115" s="132"/>
      <c r="I115" s="134"/>
      <c r="J115" s="132"/>
      <c r="K115" s="66"/>
      <c r="L115" s="211"/>
      <c r="M115" s="211"/>
    </row>
    <row r="116" spans="1:13" ht="4.5" customHeight="1">
      <c r="A116" s="144"/>
      <c r="B116" s="141"/>
      <c r="C116" s="141"/>
      <c r="D116" s="141"/>
      <c r="E116" s="208"/>
      <c r="F116" s="171"/>
      <c r="G116" s="134"/>
      <c r="H116" s="132"/>
      <c r="I116" s="134"/>
      <c r="J116" s="132"/>
      <c r="K116" s="66"/>
      <c r="L116" s="211"/>
      <c r="M116" s="211"/>
    </row>
    <row r="117" spans="1:13" ht="4.5" customHeight="1">
      <c r="A117" s="144"/>
      <c r="B117" s="141"/>
      <c r="C117" s="141"/>
      <c r="D117" s="141"/>
      <c r="E117" s="206"/>
      <c r="F117" s="145"/>
      <c r="G117" s="130"/>
      <c r="H117" s="132"/>
      <c r="I117" s="134"/>
      <c r="J117" s="132"/>
      <c r="K117" s="66"/>
      <c r="L117" s="211"/>
      <c r="M117" s="211"/>
    </row>
    <row r="118" spans="1:13" ht="3" customHeight="1">
      <c r="A118" s="204">
        <v>12</v>
      </c>
      <c r="B118" s="205"/>
      <c r="C118" s="208" t="s">
        <v>133</v>
      </c>
      <c r="D118" s="169"/>
      <c r="E118" s="207"/>
      <c r="F118" s="145"/>
      <c r="G118" s="130"/>
      <c r="H118" s="132"/>
      <c r="I118" s="134"/>
      <c r="J118" s="132"/>
      <c r="K118" s="66"/>
      <c r="L118" s="211"/>
      <c r="M118" s="211"/>
    </row>
    <row r="119" spans="1:13" ht="3" customHeight="1">
      <c r="A119" s="204"/>
      <c r="B119" s="205"/>
      <c r="C119" s="208"/>
      <c r="D119" s="170"/>
      <c r="E119" s="207"/>
      <c r="F119" s="145"/>
      <c r="G119" s="130"/>
      <c r="H119" s="132"/>
      <c r="I119" s="134"/>
      <c r="J119" s="132"/>
      <c r="K119" s="66"/>
      <c r="L119" s="211"/>
      <c r="M119" s="211"/>
    </row>
    <row r="120" spans="1:13" ht="3" customHeight="1">
      <c r="A120" s="204"/>
      <c r="B120" s="205"/>
      <c r="C120" s="208"/>
      <c r="D120" s="170"/>
      <c r="E120" s="207"/>
      <c r="F120" s="145"/>
      <c r="G120" s="130"/>
      <c r="H120" s="132"/>
      <c r="I120" s="134"/>
      <c r="J120" s="132"/>
      <c r="K120" s="66"/>
      <c r="L120" s="211"/>
      <c r="M120" s="211"/>
    </row>
    <row r="121" spans="1:13" ht="3" customHeight="1">
      <c r="A121" s="204"/>
      <c r="B121" s="205"/>
      <c r="C121" s="208"/>
      <c r="D121" s="171"/>
      <c r="E121" s="142"/>
      <c r="F121" s="143"/>
      <c r="G121" s="130"/>
      <c r="H121" s="132"/>
      <c r="I121" s="134"/>
      <c r="J121" s="132"/>
      <c r="K121" s="66"/>
      <c r="L121" s="211"/>
      <c r="M121" s="211"/>
    </row>
    <row r="122" spans="1:13" ht="3" customHeight="1">
      <c r="A122" s="204"/>
      <c r="B122" s="205"/>
      <c r="C122" s="206"/>
      <c r="D122" s="145"/>
      <c r="E122" s="141"/>
      <c r="F122" s="141"/>
      <c r="G122" s="130"/>
      <c r="H122" s="132"/>
      <c r="I122" s="134"/>
      <c r="J122" s="132"/>
      <c r="K122" s="66"/>
      <c r="L122" s="211"/>
      <c r="M122" s="211"/>
    </row>
    <row r="123" spans="1:13" ht="3" customHeight="1">
      <c r="A123" s="204"/>
      <c r="B123" s="205"/>
      <c r="C123" s="207"/>
      <c r="D123" s="145"/>
      <c r="E123" s="141"/>
      <c r="F123" s="141"/>
      <c r="G123" s="130"/>
      <c r="H123" s="132"/>
      <c r="I123" s="212">
        <f>IF(H103=H143,"",IF(H103="For",G143,IF(H143="For",G103,IF(H103&gt;H143,G103,G143))))</f>
      </c>
      <c r="J123" s="172"/>
      <c r="K123" s="66"/>
      <c r="L123" s="211"/>
      <c r="M123" s="211"/>
    </row>
    <row r="124" spans="1:13" ht="3" customHeight="1">
      <c r="A124" s="204"/>
      <c r="B124" s="205"/>
      <c r="C124" s="207"/>
      <c r="D124" s="145"/>
      <c r="E124" s="141"/>
      <c r="F124" s="141"/>
      <c r="G124" s="130"/>
      <c r="H124" s="132"/>
      <c r="I124" s="213"/>
      <c r="J124" s="173"/>
      <c r="K124" s="66"/>
      <c r="L124" s="211"/>
      <c r="M124" s="211"/>
    </row>
    <row r="125" spans="1:13" ht="3" customHeight="1">
      <c r="A125" s="204"/>
      <c r="B125" s="205"/>
      <c r="C125" s="207"/>
      <c r="D125" s="145"/>
      <c r="E125" s="141"/>
      <c r="F125" s="141"/>
      <c r="G125" s="130"/>
      <c r="H125" s="132"/>
      <c r="I125" s="213"/>
      <c r="J125" s="173"/>
      <c r="K125" s="66"/>
      <c r="L125" s="211"/>
      <c r="M125" s="211"/>
    </row>
    <row r="126" spans="1:13" ht="4.5" customHeight="1">
      <c r="A126" s="144"/>
      <c r="B126" s="141"/>
      <c r="C126" s="141"/>
      <c r="D126" s="141"/>
      <c r="E126" s="141"/>
      <c r="F126" s="141"/>
      <c r="G126" s="130"/>
      <c r="H126" s="132"/>
      <c r="I126" s="213"/>
      <c r="J126" s="174"/>
      <c r="K126" s="66"/>
      <c r="L126" s="211"/>
      <c r="M126" s="211"/>
    </row>
    <row r="127" spans="1:13" ht="4.5" customHeight="1">
      <c r="A127" s="144"/>
      <c r="B127" s="141"/>
      <c r="C127" s="141"/>
      <c r="D127" s="141"/>
      <c r="E127" s="141"/>
      <c r="F127" s="141"/>
      <c r="G127" s="130"/>
      <c r="H127" s="132"/>
      <c r="I127" s="201"/>
      <c r="J127" s="136"/>
      <c r="K127" s="66"/>
      <c r="L127" s="211"/>
      <c r="M127" s="211"/>
    </row>
    <row r="128" spans="1:13" ht="3" customHeight="1">
      <c r="A128" s="204">
        <v>13</v>
      </c>
      <c r="B128" s="205"/>
      <c r="C128" s="208" t="s">
        <v>144</v>
      </c>
      <c r="D128" s="169"/>
      <c r="E128" s="141"/>
      <c r="F128" s="141"/>
      <c r="G128" s="130"/>
      <c r="H128" s="132"/>
      <c r="I128" s="201"/>
      <c r="J128" s="136"/>
      <c r="K128" s="66"/>
      <c r="L128" s="211"/>
      <c r="M128" s="211"/>
    </row>
    <row r="129" spans="1:13" ht="3" customHeight="1">
      <c r="A129" s="204"/>
      <c r="B129" s="205"/>
      <c r="C129" s="208"/>
      <c r="D129" s="170"/>
      <c r="E129" s="141"/>
      <c r="F129" s="141"/>
      <c r="G129" s="130"/>
      <c r="H129" s="132"/>
      <c r="I129" s="201"/>
      <c r="J129" s="136"/>
      <c r="K129" s="66"/>
      <c r="L129" s="211"/>
      <c r="M129" s="211"/>
    </row>
    <row r="130" spans="1:13" ht="3" customHeight="1">
      <c r="A130" s="204"/>
      <c r="B130" s="205"/>
      <c r="C130" s="208"/>
      <c r="D130" s="170"/>
      <c r="E130" s="141"/>
      <c r="F130" s="141"/>
      <c r="G130" s="130"/>
      <c r="H130" s="132"/>
      <c r="I130" s="202"/>
      <c r="J130" s="136"/>
      <c r="K130" s="66"/>
      <c r="L130" s="211"/>
      <c r="M130" s="211"/>
    </row>
    <row r="131" spans="1:13" ht="3" customHeight="1">
      <c r="A131" s="204"/>
      <c r="B131" s="205"/>
      <c r="C131" s="208"/>
      <c r="D131" s="171"/>
      <c r="E131" s="141"/>
      <c r="F131" s="141"/>
      <c r="G131" s="130"/>
      <c r="H131" s="132"/>
      <c r="I131" s="134"/>
      <c r="J131" s="131"/>
      <c r="K131" s="66"/>
      <c r="L131" s="211"/>
      <c r="M131" s="211"/>
    </row>
    <row r="132" spans="1:13" ht="3" customHeight="1">
      <c r="A132" s="204"/>
      <c r="B132" s="205"/>
      <c r="C132" s="206"/>
      <c r="D132" s="209"/>
      <c r="E132" s="142"/>
      <c r="F132" s="143"/>
      <c r="G132" s="130"/>
      <c r="H132" s="132"/>
      <c r="I132" s="134"/>
      <c r="J132" s="131"/>
      <c r="K132" s="66"/>
      <c r="L132" s="211"/>
      <c r="M132" s="211"/>
    </row>
    <row r="133" spans="1:13" ht="3" customHeight="1">
      <c r="A133" s="204"/>
      <c r="B133" s="205"/>
      <c r="C133" s="207"/>
      <c r="D133" s="210"/>
      <c r="E133" s="214" t="s">
        <v>144</v>
      </c>
      <c r="F133" s="169"/>
      <c r="G133" s="130"/>
      <c r="H133" s="132"/>
      <c r="I133" s="134"/>
      <c r="J133" s="131"/>
      <c r="K133" s="66"/>
      <c r="L133" s="211"/>
      <c r="M133" s="211"/>
    </row>
    <row r="134" spans="1:13" ht="3" customHeight="1">
      <c r="A134" s="204"/>
      <c r="B134" s="205"/>
      <c r="C134" s="207"/>
      <c r="D134" s="210"/>
      <c r="E134" s="214"/>
      <c r="F134" s="170"/>
      <c r="G134" s="130"/>
      <c r="H134" s="132"/>
      <c r="I134" s="134"/>
      <c r="J134" s="131"/>
      <c r="K134" s="66"/>
      <c r="L134" s="211"/>
      <c r="M134" s="211"/>
    </row>
    <row r="135" spans="1:13" ht="3" customHeight="1">
      <c r="A135" s="204"/>
      <c r="B135" s="205"/>
      <c r="C135" s="207"/>
      <c r="D135" s="210"/>
      <c r="E135" s="214"/>
      <c r="F135" s="170"/>
      <c r="G135" s="130"/>
      <c r="H135" s="132"/>
      <c r="I135" s="134"/>
      <c r="J135" s="131"/>
      <c r="K135" s="66"/>
      <c r="L135" s="211"/>
      <c r="M135" s="211"/>
    </row>
    <row r="136" spans="1:13" ht="4.5" customHeight="1">
      <c r="A136" s="144"/>
      <c r="B136" s="141"/>
      <c r="C136" s="141"/>
      <c r="D136" s="141"/>
      <c r="E136" s="215"/>
      <c r="F136" s="171"/>
      <c r="G136" s="130"/>
      <c r="H136" s="132"/>
      <c r="I136" s="134"/>
      <c r="J136" s="131"/>
      <c r="K136" s="66"/>
      <c r="L136" s="211"/>
      <c r="M136" s="211"/>
    </row>
    <row r="137" spans="1:13" ht="4.5" customHeight="1">
      <c r="A137" s="144"/>
      <c r="B137" s="141"/>
      <c r="C137" s="141"/>
      <c r="D137" s="141"/>
      <c r="E137" s="206"/>
      <c r="F137" s="145"/>
      <c r="G137" s="134"/>
      <c r="H137" s="132"/>
      <c r="I137" s="134"/>
      <c r="J137" s="131"/>
      <c r="K137" s="66"/>
      <c r="L137" s="211"/>
      <c r="M137" s="211"/>
    </row>
    <row r="138" spans="1:13" ht="3" customHeight="1">
      <c r="A138" s="204">
        <v>14</v>
      </c>
      <c r="B138" s="205"/>
      <c r="C138" s="208" t="s">
        <v>133</v>
      </c>
      <c r="D138" s="169"/>
      <c r="E138" s="207"/>
      <c r="F138" s="145"/>
      <c r="G138" s="134"/>
      <c r="H138" s="132"/>
      <c r="I138" s="134"/>
      <c r="J138" s="131"/>
      <c r="K138" s="66"/>
      <c r="L138" s="211"/>
      <c r="M138" s="211"/>
    </row>
    <row r="139" spans="1:13" ht="3" customHeight="1">
      <c r="A139" s="204"/>
      <c r="B139" s="205"/>
      <c r="C139" s="208"/>
      <c r="D139" s="170"/>
      <c r="E139" s="207"/>
      <c r="F139" s="145"/>
      <c r="G139" s="134"/>
      <c r="H139" s="132"/>
      <c r="I139" s="134"/>
      <c r="J139" s="131"/>
      <c r="K139" s="66"/>
      <c r="L139" s="211"/>
      <c r="M139" s="211"/>
    </row>
    <row r="140" spans="1:13" ht="3" customHeight="1">
      <c r="A140" s="204"/>
      <c r="B140" s="205"/>
      <c r="C140" s="208"/>
      <c r="D140" s="170"/>
      <c r="E140" s="207"/>
      <c r="F140" s="145"/>
      <c r="G140" s="134"/>
      <c r="H140" s="132"/>
      <c r="I140" s="134"/>
      <c r="J140" s="131"/>
      <c r="K140" s="66"/>
      <c r="L140" s="211"/>
      <c r="M140" s="211"/>
    </row>
    <row r="141" spans="1:13" ht="3" customHeight="1">
      <c r="A141" s="204"/>
      <c r="B141" s="205"/>
      <c r="C141" s="208"/>
      <c r="D141" s="171"/>
      <c r="E141" s="142"/>
      <c r="F141" s="146"/>
      <c r="G141" s="134"/>
      <c r="H141" s="132"/>
      <c r="I141" s="134"/>
      <c r="J141" s="131"/>
      <c r="K141" s="66"/>
      <c r="L141" s="211"/>
      <c r="M141" s="211"/>
    </row>
    <row r="142" spans="1:13" ht="3" customHeight="1">
      <c r="A142" s="204"/>
      <c r="B142" s="205"/>
      <c r="C142" s="206"/>
      <c r="D142" s="145"/>
      <c r="E142" s="141"/>
      <c r="F142" s="141"/>
      <c r="G142" s="134"/>
      <c r="H142" s="137"/>
      <c r="I142" s="134"/>
      <c r="J142" s="131"/>
      <c r="K142" s="66"/>
      <c r="L142" s="211"/>
      <c r="M142" s="211"/>
    </row>
    <row r="143" spans="1:13" ht="3" customHeight="1">
      <c r="A143" s="204"/>
      <c r="B143" s="205"/>
      <c r="C143" s="207"/>
      <c r="D143" s="145"/>
      <c r="E143" s="141"/>
      <c r="F143" s="141"/>
      <c r="G143" s="212">
        <f>IF(F133=F153,"",IF(F133="For",E153,IF(F153="For",E133,IF(F133&gt;F153,E133,E153))))</f>
      </c>
      <c r="H143" s="172"/>
      <c r="I143" s="134"/>
      <c r="J143" s="131"/>
      <c r="K143" s="66"/>
      <c r="L143" s="211"/>
      <c r="M143" s="211"/>
    </row>
    <row r="144" spans="1:13" ht="3" customHeight="1">
      <c r="A144" s="204"/>
      <c r="B144" s="205"/>
      <c r="C144" s="207"/>
      <c r="D144" s="145"/>
      <c r="E144" s="141"/>
      <c r="F144" s="141"/>
      <c r="G144" s="213"/>
      <c r="H144" s="173"/>
      <c r="I144" s="134"/>
      <c r="J144" s="131"/>
      <c r="K144" s="66"/>
      <c r="L144" s="211"/>
      <c r="M144" s="211"/>
    </row>
    <row r="145" spans="1:13" ht="3" customHeight="1">
      <c r="A145" s="204"/>
      <c r="B145" s="205"/>
      <c r="C145" s="207"/>
      <c r="D145" s="145"/>
      <c r="E145" s="141"/>
      <c r="F145" s="141"/>
      <c r="G145" s="213"/>
      <c r="H145" s="173"/>
      <c r="I145" s="134"/>
      <c r="J145" s="131"/>
      <c r="K145" s="66"/>
      <c r="L145" s="211"/>
      <c r="M145" s="211"/>
    </row>
    <row r="146" spans="1:13" ht="4.5" customHeight="1">
      <c r="A146" s="144"/>
      <c r="B146" s="141"/>
      <c r="C146" s="141"/>
      <c r="D146" s="141"/>
      <c r="E146" s="141"/>
      <c r="F146" s="141"/>
      <c r="G146" s="213"/>
      <c r="H146" s="174"/>
      <c r="I146" s="134"/>
      <c r="J146" s="131"/>
      <c r="K146" s="66"/>
      <c r="L146" s="211"/>
      <c r="M146" s="211"/>
    </row>
    <row r="147" spans="1:13" ht="4.5" customHeight="1">
      <c r="A147" s="144"/>
      <c r="B147" s="141"/>
      <c r="C147" s="141"/>
      <c r="D147" s="141"/>
      <c r="E147" s="141"/>
      <c r="F147" s="141"/>
      <c r="G147" s="201"/>
      <c r="H147" s="136"/>
      <c r="I147" s="130"/>
      <c r="J147" s="130"/>
      <c r="K147" s="66"/>
      <c r="L147" s="211"/>
      <c r="M147" s="211"/>
    </row>
    <row r="148" spans="1:13" ht="3" customHeight="1">
      <c r="A148" s="204">
        <v>15</v>
      </c>
      <c r="B148" s="205"/>
      <c r="C148" s="208" t="s">
        <v>145</v>
      </c>
      <c r="D148" s="169"/>
      <c r="E148" s="147"/>
      <c r="F148" s="147"/>
      <c r="G148" s="201"/>
      <c r="H148" s="136"/>
      <c r="I148" s="130"/>
      <c r="J148" s="130"/>
      <c r="K148" s="66"/>
      <c r="L148" s="211"/>
      <c r="M148" s="211"/>
    </row>
    <row r="149" spans="1:13" ht="3" customHeight="1">
      <c r="A149" s="204"/>
      <c r="B149" s="205"/>
      <c r="C149" s="208"/>
      <c r="D149" s="170"/>
      <c r="E149" s="147"/>
      <c r="F149" s="147"/>
      <c r="G149" s="201"/>
      <c r="H149" s="136"/>
      <c r="I149" s="130"/>
      <c r="J149" s="130"/>
      <c r="K149" s="66"/>
      <c r="L149" s="211"/>
      <c r="M149" s="211"/>
    </row>
    <row r="150" spans="1:13" ht="3" customHeight="1">
      <c r="A150" s="204"/>
      <c r="B150" s="205"/>
      <c r="C150" s="208"/>
      <c r="D150" s="170"/>
      <c r="E150" s="147"/>
      <c r="F150" s="147"/>
      <c r="G150" s="202"/>
      <c r="H150" s="136"/>
      <c r="I150" s="130"/>
      <c r="J150" s="130"/>
      <c r="K150" s="66"/>
      <c r="L150" s="211"/>
      <c r="M150" s="211"/>
    </row>
    <row r="151" spans="1:13" ht="3" customHeight="1">
      <c r="A151" s="204"/>
      <c r="B151" s="205"/>
      <c r="C151" s="208"/>
      <c r="D151" s="171"/>
      <c r="E151" s="147"/>
      <c r="F151" s="147"/>
      <c r="G151" s="134"/>
      <c r="H151" s="131"/>
      <c r="I151" s="130"/>
      <c r="J151" s="130"/>
      <c r="K151" s="66"/>
      <c r="L151" s="211"/>
      <c r="M151" s="211"/>
    </row>
    <row r="152" spans="1:13" ht="3" customHeight="1">
      <c r="A152" s="204"/>
      <c r="B152" s="205"/>
      <c r="C152" s="206"/>
      <c r="D152" s="209"/>
      <c r="E152" s="142"/>
      <c r="F152" s="143"/>
      <c r="G152" s="134"/>
      <c r="H152" s="131"/>
      <c r="I152" s="130"/>
      <c r="J152" s="130"/>
      <c r="K152" s="66"/>
      <c r="L152" s="211"/>
      <c r="M152" s="211"/>
    </row>
    <row r="153" spans="1:13" ht="3" customHeight="1">
      <c r="A153" s="204"/>
      <c r="B153" s="205"/>
      <c r="C153" s="207"/>
      <c r="D153" s="210"/>
      <c r="E153" s="208" t="s">
        <v>145</v>
      </c>
      <c r="F153" s="169"/>
      <c r="G153" s="134"/>
      <c r="H153" s="131"/>
      <c r="I153" s="130"/>
      <c r="J153" s="130"/>
      <c r="K153" s="66"/>
      <c r="L153" s="211"/>
      <c r="M153" s="211"/>
    </row>
    <row r="154" spans="1:13" ht="3" customHeight="1">
      <c r="A154" s="204"/>
      <c r="B154" s="205"/>
      <c r="C154" s="207"/>
      <c r="D154" s="210"/>
      <c r="E154" s="208"/>
      <c r="F154" s="170"/>
      <c r="G154" s="134"/>
      <c r="H154" s="131"/>
      <c r="I154" s="130"/>
      <c r="J154" s="130"/>
      <c r="K154" s="66"/>
      <c r="L154" s="211"/>
      <c r="M154" s="211"/>
    </row>
    <row r="155" spans="1:13" ht="3" customHeight="1">
      <c r="A155" s="204"/>
      <c r="B155" s="205"/>
      <c r="C155" s="207"/>
      <c r="D155" s="210"/>
      <c r="E155" s="208"/>
      <c r="F155" s="170"/>
      <c r="G155" s="134"/>
      <c r="H155" s="131"/>
      <c r="I155" s="130"/>
      <c r="J155" s="130"/>
      <c r="K155" s="66"/>
      <c r="L155" s="211"/>
      <c r="M155" s="211"/>
    </row>
    <row r="156" spans="1:13" ht="4.5" customHeight="1">
      <c r="A156" s="144"/>
      <c r="B156" s="141"/>
      <c r="C156" s="141"/>
      <c r="D156" s="141"/>
      <c r="E156" s="208"/>
      <c r="F156" s="171"/>
      <c r="G156" s="134"/>
      <c r="H156" s="131"/>
      <c r="I156" s="130"/>
      <c r="J156" s="130"/>
      <c r="K156" s="66"/>
      <c r="L156" s="211"/>
      <c r="M156" s="211"/>
    </row>
    <row r="157" spans="1:13" ht="4.5" customHeight="1">
      <c r="A157" s="144"/>
      <c r="B157" s="141"/>
      <c r="C157" s="141"/>
      <c r="D157" s="141"/>
      <c r="E157" s="206"/>
      <c r="F157" s="145"/>
      <c r="G157" s="130"/>
      <c r="H157" s="130"/>
      <c r="I157" s="130"/>
      <c r="J157" s="130"/>
      <c r="K157" s="66"/>
      <c r="L157" s="211"/>
      <c r="M157" s="211"/>
    </row>
    <row r="158" spans="1:13" ht="3" customHeight="1">
      <c r="A158" s="204">
        <v>16</v>
      </c>
      <c r="B158" s="205"/>
      <c r="C158" s="203" t="s">
        <v>133</v>
      </c>
      <c r="D158" s="169"/>
      <c r="E158" s="207"/>
      <c r="F158" s="145"/>
      <c r="G158" s="130"/>
      <c r="H158" s="130"/>
      <c r="I158" s="130"/>
      <c r="J158" s="130"/>
      <c r="K158" s="66"/>
      <c r="L158" s="211"/>
      <c r="M158" s="211"/>
    </row>
    <row r="159" spans="1:13" ht="3" customHeight="1">
      <c r="A159" s="204"/>
      <c r="B159" s="205"/>
      <c r="C159" s="203"/>
      <c r="D159" s="170"/>
      <c r="E159" s="207"/>
      <c r="F159" s="145"/>
      <c r="G159" s="130"/>
      <c r="H159" s="130"/>
      <c r="I159" s="130"/>
      <c r="J159" s="130"/>
      <c r="K159" s="66"/>
      <c r="L159" s="211"/>
      <c r="M159" s="211"/>
    </row>
    <row r="160" spans="1:13" ht="3" customHeight="1">
      <c r="A160" s="204"/>
      <c r="B160" s="205"/>
      <c r="C160" s="203"/>
      <c r="D160" s="170"/>
      <c r="E160" s="207"/>
      <c r="F160" s="145"/>
      <c r="G160" s="130"/>
      <c r="H160" s="130"/>
      <c r="I160" s="130"/>
      <c r="J160" s="130"/>
      <c r="K160" s="66"/>
      <c r="L160" s="211"/>
      <c r="M160" s="211"/>
    </row>
    <row r="161" spans="1:13" ht="3" customHeight="1">
      <c r="A161" s="204"/>
      <c r="B161" s="205"/>
      <c r="C161" s="203"/>
      <c r="D161" s="171"/>
      <c r="E161" s="142"/>
      <c r="F161" s="143"/>
      <c r="G161" s="130"/>
      <c r="H161" s="130"/>
      <c r="I161" s="130"/>
      <c r="J161" s="130"/>
      <c r="K161" s="66"/>
      <c r="L161" s="211"/>
      <c r="M161" s="211"/>
    </row>
    <row r="162" spans="1:13" ht="3" customHeight="1">
      <c r="A162" s="204"/>
      <c r="B162" s="205"/>
      <c r="C162" s="206"/>
      <c r="D162" s="145"/>
      <c r="E162" s="141"/>
      <c r="F162" s="141"/>
      <c r="G162" s="130"/>
      <c r="H162" s="130"/>
      <c r="I162" s="130"/>
      <c r="J162" s="130"/>
      <c r="K162" s="66"/>
      <c r="L162" s="211"/>
      <c r="M162" s="211"/>
    </row>
    <row r="163" spans="1:13" ht="3" customHeight="1">
      <c r="A163" s="204"/>
      <c r="B163" s="205"/>
      <c r="C163" s="207"/>
      <c r="D163" s="145"/>
      <c r="E163" s="141"/>
      <c r="F163" s="141"/>
      <c r="G163" s="130"/>
      <c r="H163" s="130"/>
      <c r="I163" s="130"/>
      <c r="J163" s="130"/>
      <c r="K163" s="66"/>
      <c r="L163" s="211"/>
      <c r="M163" s="211"/>
    </row>
    <row r="164" spans="1:13" ht="3" customHeight="1">
      <c r="A164" s="204"/>
      <c r="B164" s="205"/>
      <c r="C164" s="207"/>
      <c r="D164" s="145"/>
      <c r="E164" s="141"/>
      <c r="F164" s="141"/>
      <c r="G164" s="130"/>
      <c r="H164" s="130"/>
      <c r="I164" s="130"/>
      <c r="J164" s="130"/>
      <c r="K164" s="66"/>
      <c r="L164" s="211"/>
      <c r="M164" s="211"/>
    </row>
    <row r="165" spans="1:11" ht="3" customHeight="1">
      <c r="A165" s="204"/>
      <c r="B165" s="205"/>
      <c r="C165" s="207"/>
      <c r="D165" s="145"/>
      <c r="E165" s="141"/>
      <c r="F165" s="141"/>
      <c r="G165" s="130"/>
      <c r="H165" s="130"/>
      <c r="I165" s="130"/>
      <c r="J165" s="130"/>
      <c r="K165" s="66"/>
    </row>
    <row r="166" spans="1:12" ht="4.5" customHeight="1">
      <c r="A166" s="128"/>
      <c r="B166" s="129"/>
      <c r="C166" s="129"/>
      <c r="D166" s="129"/>
      <c r="E166" s="129"/>
      <c r="F166" s="129"/>
      <c r="G166" s="130"/>
      <c r="H166" s="130"/>
      <c r="I166" s="130"/>
      <c r="J166" s="130"/>
      <c r="K166" s="66"/>
      <c r="L166" s="66"/>
    </row>
    <row r="167" spans="1:12" ht="3" customHeight="1">
      <c r="A167" s="128"/>
      <c r="B167" s="128"/>
      <c r="C167" s="128"/>
      <c r="D167" s="128"/>
      <c r="E167" s="128"/>
      <c r="F167" s="129"/>
      <c r="G167" s="128"/>
      <c r="H167" s="128"/>
      <c r="I167" s="128"/>
      <c r="J167" s="128"/>
      <c r="L167" s="66"/>
    </row>
    <row r="168" spans="1:12" ht="3" customHeight="1">
      <c r="A168" s="128"/>
      <c r="B168" s="128"/>
      <c r="C168" s="128"/>
      <c r="D168" s="128"/>
      <c r="E168" s="128"/>
      <c r="F168" s="129"/>
      <c r="G168" s="128"/>
      <c r="H168" s="128"/>
      <c r="I168" s="128"/>
      <c r="J168" s="128"/>
      <c r="L168" s="66"/>
    </row>
    <row r="169" spans="1:12" ht="3" customHeight="1">
      <c r="A169" s="128"/>
      <c r="B169" s="128"/>
      <c r="C169" s="128"/>
      <c r="D169" s="128"/>
      <c r="E169" s="128"/>
      <c r="F169" s="133"/>
      <c r="G169" s="128"/>
      <c r="H169" s="128"/>
      <c r="I169" s="128"/>
      <c r="J169" s="128"/>
      <c r="L169" s="66"/>
    </row>
    <row r="170" spans="1:12" ht="3" customHeight="1">
      <c r="A170" s="128"/>
      <c r="B170" s="128"/>
      <c r="C170" s="128"/>
      <c r="D170" s="128"/>
      <c r="E170" s="128"/>
      <c r="F170" s="128"/>
      <c r="G170" s="128"/>
      <c r="H170" s="128"/>
      <c r="I170" s="128"/>
      <c r="J170" s="128"/>
      <c r="L170" s="66"/>
    </row>
    <row r="171" spans="1:12" ht="3" customHeight="1">
      <c r="A171" s="128"/>
      <c r="B171" s="128"/>
      <c r="C171" s="128"/>
      <c r="D171" s="128"/>
      <c r="E171" s="128"/>
      <c r="F171" s="128"/>
      <c r="G171" s="128"/>
      <c r="H171" s="128"/>
      <c r="I171" s="128"/>
      <c r="J171" s="128"/>
      <c r="L171" s="66"/>
    </row>
    <row r="172" spans="1:12" ht="3" customHeight="1">
      <c r="A172" s="128"/>
      <c r="B172" s="128"/>
      <c r="C172" s="128"/>
      <c r="D172" s="128"/>
      <c r="E172" s="128"/>
      <c r="F172" s="128"/>
      <c r="G172" s="128"/>
      <c r="H172" s="128"/>
      <c r="I172" s="128"/>
      <c r="J172" s="128"/>
      <c r="L172" s="66"/>
    </row>
    <row r="173" spans="1:12" ht="3" customHeight="1">
      <c r="A173" s="128"/>
      <c r="B173" s="128"/>
      <c r="C173" s="128"/>
      <c r="D173" s="128"/>
      <c r="E173" s="128"/>
      <c r="F173" s="128"/>
      <c r="G173" s="128"/>
      <c r="H173" s="128"/>
      <c r="I173" s="128"/>
      <c r="J173" s="128"/>
      <c r="L173" s="66"/>
    </row>
    <row r="174" spans="1:12" ht="4.5" customHeight="1">
      <c r="A174" s="128"/>
      <c r="B174" s="128"/>
      <c r="C174" s="128"/>
      <c r="D174" s="128"/>
      <c r="E174" s="128"/>
      <c r="F174" s="128"/>
      <c r="G174" s="128"/>
      <c r="H174" s="128"/>
      <c r="I174" s="128"/>
      <c r="J174" s="128"/>
      <c r="L174" s="66"/>
    </row>
    <row r="175" ht="4.5" customHeight="1">
      <c r="L175" s="66"/>
    </row>
    <row r="176" ht="3" customHeight="1">
      <c r="L176" s="66"/>
    </row>
    <row r="177" ht="3" customHeight="1">
      <c r="L177" s="66"/>
    </row>
    <row r="178" ht="3" customHeight="1">
      <c r="L178" s="66"/>
    </row>
    <row r="179" ht="3" customHeight="1">
      <c r="L179" s="66"/>
    </row>
    <row r="180" ht="3" customHeight="1">
      <c r="L180" s="66"/>
    </row>
    <row r="181" ht="3" customHeight="1">
      <c r="L181" s="66"/>
    </row>
    <row r="182" ht="3" customHeight="1">
      <c r="L182" s="66"/>
    </row>
    <row r="183" ht="3" customHeight="1">
      <c r="L183" s="66"/>
    </row>
    <row r="184" ht="4.5" customHeight="1">
      <c r="L184" s="66"/>
    </row>
    <row r="185" ht="4.5" customHeight="1">
      <c r="L185" s="66"/>
    </row>
    <row r="186" ht="3" customHeight="1">
      <c r="L186" s="66"/>
    </row>
    <row r="187" ht="3" customHeight="1">
      <c r="L187" s="66"/>
    </row>
    <row r="188" ht="3" customHeight="1">
      <c r="L188" s="66"/>
    </row>
    <row r="189" ht="3" customHeight="1">
      <c r="L189" s="66"/>
    </row>
    <row r="190" ht="3" customHeight="1">
      <c r="L190" s="66"/>
    </row>
    <row r="191" ht="3" customHeight="1">
      <c r="L191" s="66"/>
    </row>
    <row r="192" ht="3" customHeight="1">
      <c r="L192" s="66"/>
    </row>
    <row r="193" ht="3" customHeight="1">
      <c r="L193" s="66"/>
    </row>
    <row r="194" ht="4.5" customHeight="1">
      <c r="L194" s="66"/>
    </row>
    <row r="195" ht="4.5" customHeight="1">
      <c r="L195" s="66"/>
    </row>
    <row r="196" ht="3" customHeight="1">
      <c r="L196" s="66"/>
    </row>
    <row r="197" ht="3" customHeight="1">
      <c r="L197" s="66"/>
    </row>
    <row r="198" ht="3" customHeight="1">
      <c r="L198" s="66"/>
    </row>
    <row r="199" ht="3" customHeight="1">
      <c r="L199" s="66"/>
    </row>
    <row r="200" ht="3" customHeight="1">
      <c r="L200" s="66"/>
    </row>
    <row r="201" ht="3" customHeight="1">
      <c r="L201" s="66"/>
    </row>
    <row r="202" ht="3" customHeight="1">
      <c r="L202" s="66"/>
    </row>
    <row r="203" ht="3" customHeight="1">
      <c r="L203" s="66"/>
    </row>
    <row r="204" ht="4.5" customHeight="1">
      <c r="L204" s="66"/>
    </row>
    <row r="205" ht="4.5" customHeight="1">
      <c r="L205" s="66"/>
    </row>
    <row r="206" ht="3" customHeight="1">
      <c r="L206" s="66"/>
    </row>
    <row r="207" ht="3" customHeight="1">
      <c r="L207" s="66"/>
    </row>
    <row r="208" ht="3" customHeight="1">
      <c r="L208" s="66"/>
    </row>
    <row r="209" ht="3" customHeight="1">
      <c r="L209" s="66"/>
    </row>
    <row r="210" ht="3" customHeight="1">
      <c r="L210" s="66"/>
    </row>
    <row r="211" ht="3" customHeight="1">
      <c r="L211" s="66"/>
    </row>
    <row r="212" ht="3" customHeight="1">
      <c r="L212" s="66"/>
    </row>
    <row r="213" ht="3" customHeight="1">
      <c r="L213" s="66"/>
    </row>
    <row r="214" ht="4.5" customHeight="1">
      <c r="L214" s="66"/>
    </row>
    <row r="215" ht="4.5" customHeight="1">
      <c r="L215" s="66"/>
    </row>
    <row r="216" ht="3" customHeight="1">
      <c r="L216" s="66"/>
    </row>
    <row r="217" ht="3" customHeight="1">
      <c r="L217" s="66"/>
    </row>
    <row r="218" ht="3" customHeight="1">
      <c r="L218" s="66"/>
    </row>
    <row r="219" ht="3" customHeight="1">
      <c r="L219" s="66"/>
    </row>
    <row r="220" ht="3" customHeight="1">
      <c r="L220" s="66"/>
    </row>
    <row r="221" ht="3" customHeight="1">
      <c r="L221" s="66"/>
    </row>
    <row r="222" ht="3" customHeight="1">
      <c r="L222" s="66"/>
    </row>
    <row r="223" ht="3" customHeight="1">
      <c r="L223" s="66"/>
    </row>
    <row r="224" ht="4.5" customHeight="1">
      <c r="L224" s="66"/>
    </row>
    <row r="225" ht="4.5" customHeight="1">
      <c r="L225" s="66"/>
    </row>
    <row r="226" ht="3" customHeight="1">
      <c r="L226" s="66"/>
    </row>
    <row r="227" ht="3" customHeight="1">
      <c r="L227" s="66"/>
    </row>
    <row r="228" ht="3" customHeight="1">
      <c r="L228" s="66"/>
    </row>
    <row r="229" ht="3" customHeight="1">
      <c r="L229" s="66"/>
    </row>
    <row r="230" ht="3" customHeight="1">
      <c r="L230" s="66"/>
    </row>
    <row r="231" ht="3" customHeight="1">
      <c r="L231" s="66"/>
    </row>
    <row r="232" ht="3" customHeight="1">
      <c r="L232" s="66"/>
    </row>
    <row r="233" ht="3" customHeight="1">
      <c r="L233" s="66"/>
    </row>
    <row r="234" ht="4.5" customHeight="1">
      <c r="L234" s="66"/>
    </row>
    <row r="235" ht="4.5" customHeight="1">
      <c r="L235" s="66"/>
    </row>
    <row r="236" ht="3" customHeight="1">
      <c r="L236" s="66"/>
    </row>
    <row r="237" ht="3" customHeight="1">
      <c r="L237" s="66"/>
    </row>
    <row r="238" ht="3" customHeight="1">
      <c r="L238" s="66"/>
    </row>
    <row r="239" ht="3" customHeight="1">
      <c r="L239" s="66"/>
    </row>
    <row r="240" ht="3" customHeight="1">
      <c r="L240" s="66"/>
    </row>
    <row r="241" ht="3" customHeight="1">
      <c r="L241" s="66"/>
    </row>
    <row r="242" ht="3" customHeight="1">
      <c r="L242" s="66"/>
    </row>
    <row r="243" ht="3" customHeight="1">
      <c r="L243" s="66"/>
    </row>
    <row r="244" ht="4.5" customHeight="1">
      <c r="L244" s="66"/>
    </row>
    <row r="245" ht="4.5" customHeight="1">
      <c r="L245" s="66"/>
    </row>
    <row r="246" ht="3" customHeight="1">
      <c r="L246" s="66"/>
    </row>
    <row r="247" ht="3" customHeight="1">
      <c r="L247" s="66"/>
    </row>
    <row r="248" ht="3" customHeight="1">
      <c r="L248" s="66"/>
    </row>
    <row r="249" ht="3" customHeight="1">
      <c r="L249" s="66"/>
    </row>
    <row r="250" ht="3" customHeight="1">
      <c r="L250" s="66"/>
    </row>
    <row r="251" ht="3" customHeight="1">
      <c r="L251" s="66"/>
    </row>
    <row r="252" ht="3" customHeight="1">
      <c r="L252" s="66"/>
    </row>
    <row r="253" ht="3" customHeight="1">
      <c r="L253" s="66"/>
    </row>
    <row r="254" ht="4.5" customHeight="1">
      <c r="L254" s="66"/>
    </row>
    <row r="255" ht="4.5" customHeight="1">
      <c r="L255" s="66"/>
    </row>
    <row r="256" ht="3" customHeight="1">
      <c r="L256" s="66"/>
    </row>
    <row r="257" ht="3" customHeight="1">
      <c r="L257" s="66"/>
    </row>
    <row r="258" ht="3" customHeight="1">
      <c r="L258" s="66"/>
    </row>
    <row r="259" ht="3" customHeight="1">
      <c r="L259" s="66"/>
    </row>
    <row r="260" ht="3" customHeight="1">
      <c r="L260" s="66"/>
    </row>
    <row r="261" ht="3" customHeight="1">
      <c r="L261" s="66"/>
    </row>
    <row r="262" ht="3" customHeight="1">
      <c r="L262" s="66"/>
    </row>
    <row r="263" ht="3" customHeight="1">
      <c r="L263" s="66"/>
    </row>
    <row r="264" ht="4.5" customHeight="1">
      <c r="L264" s="66"/>
    </row>
    <row r="265" ht="4.5" customHeight="1">
      <c r="L265" s="66"/>
    </row>
    <row r="266" ht="3" customHeight="1">
      <c r="L266" s="66"/>
    </row>
    <row r="267" ht="3" customHeight="1">
      <c r="L267" s="66"/>
    </row>
    <row r="268" ht="3" customHeight="1">
      <c r="L268" s="66"/>
    </row>
    <row r="269" ht="3" customHeight="1">
      <c r="L269" s="66"/>
    </row>
    <row r="270" ht="3" customHeight="1">
      <c r="L270" s="66"/>
    </row>
    <row r="271" ht="3" customHeight="1">
      <c r="L271" s="66"/>
    </row>
    <row r="272" ht="3" customHeight="1">
      <c r="L272" s="66"/>
    </row>
    <row r="273" ht="3" customHeight="1">
      <c r="L273" s="66"/>
    </row>
    <row r="274" ht="4.5" customHeight="1">
      <c r="L274" s="66"/>
    </row>
    <row r="275" ht="4.5" customHeight="1">
      <c r="L275" s="66"/>
    </row>
    <row r="276" ht="3" customHeight="1">
      <c r="L276" s="66"/>
    </row>
    <row r="277" ht="3" customHeight="1">
      <c r="L277" s="66"/>
    </row>
    <row r="278" ht="3" customHeight="1">
      <c r="L278" s="66"/>
    </row>
    <row r="279" ht="3" customHeight="1">
      <c r="L279" s="66"/>
    </row>
    <row r="280" ht="3" customHeight="1">
      <c r="L280" s="66"/>
    </row>
    <row r="281" ht="3" customHeight="1">
      <c r="L281" s="66"/>
    </row>
    <row r="282" ht="3" customHeight="1">
      <c r="L282" s="66"/>
    </row>
    <row r="283" ht="3" customHeight="1">
      <c r="L283" s="66"/>
    </row>
    <row r="284" ht="4.5" customHeight="1">
      <c r="L284" s="66"/>
    </row>
    <row r="285" ht="4.5" customHeight="1">
      <c r="L285" s="66"/>
    </row>
    <row r="286" ht="3" customHeight="1">
      <c r="L286" s="66"/>
    </row>
    <row r="287" ht="3" customHeight="1">
      <c r="L287" s="66"/>
    </row>
    <row r="288" ht="3" customHeight="1">
      <c r="L288" s="66"/>
    </row>
    <row r="289" ht="3" customHeight="1">
      <c r="L289" s="66"/>
    </row>
    <row r="290" ht="3" customHeight="1">
      <c r="L290" s="66"/>
    </row>
    <row r="291" ht="3" customHeight="1">
      <c r="L291" s="66"/>
    </row>
    <row r="292" ht="3" customHeight="1">
      <c r="L292" s="66"/>
    </row>
    <row r="293" ht="3" customHeight="1">
      <c r="L293" s="66"/>
    </row>
    <row r="294" ht="4.5" customHeight="1">
      <c r="L294" s="66"/>
    </row>
    <row r="295" ht="4.5" customHeight="1">
      <c r="L295" s="66"/>
    </row>
    <row r="296" ht="3" customHeight="1">
      <c r="L296" s="66"/>
    </row>
    <row r="297" ht="3" customHeight="1">
      <c r="L297" s="66"/>
    </row>
    <row r="298" ht="3" customHeight="1">
      <c r="L298" s="66"/>
    </row>
    <row r="299" ht="3" customHeight="1">
      <c r="L299" s="66"/>
    </row>
    <row r="300" ht="3" customHeight="1">
      <c r="L300" s="66"/>
    </row>
    <row r="301" ht="3" customHeight="1">
      <c r="L301" s="66"/>
    </row>
    <row r="302" ht="3" customHeight="1">
      <c r="L302" s="66"/>
    </row>
    <row r="303" ht="3" customHeight="1">
      <c r="L303" s="66"/>
    </row>
    <row r="304" ht="4.5" customHeight="1">
      <c r="L304" s="66"/>
    </row>
    <row r="305" ht="4.5" customHeight="1">
      <c r="L305" s="66"/>
    </row>
    <row r="306" ht="3" customHeight="1">
      <c r="L306" s="66"/>
    </row>
    <row r="307" ht="3" customHeight="1">
      <c r="L307" s="66"/>
    </row>
    <row r="308" ht="3" customHeight="1">
      <c r="L308" s="66"/>
    </row>
    <row r="309" ht="3" customHeight="1">
      <c r="L309" s="66"/>
    </row>
    <row r="310" ht="3" customHeight="1">
      <c r="L310" s="66"/>
    </row>
    <row r="311" ht="3" customHeight="1">
      <c r="L311" s="66"/>
    </row>
    <row r="312" ht="3" customHeight="1">
      <c r="L312" s="66"/>
    </row>
    <row r="313" ht="3" customHeight="1">
      <c r="L313" s="66"/>
    </row>
    <row r="314" ht="4.5" customHeight="1">
      <c r="L314" s="66"/>
    </row>
    <row r="315" ht="4.5" customHeight="1">
      <c r="L315" s="66"/>
    </row>
    <row r="316" ht="3" customHeight="1">
      <c r="L316" s="66"/>
    </row>
    <row r="317" ht="3" customHeight="1">
      <c r="L317" s="66"/>
    </row>
    <row r="318" ht="3" customHeight="1">
      <c r="L318" s="66"/>
    </row>
    <row r="319" ht="3" customHeight="1">
      <c r="L319" s="66"/>
    </row>
    <row r="320" ht="3" customHeight="1">
      <c r="L320" s="66"/>
    </row>
    <row r="321" ht="3" customHeight="1">
      <c r="L321" s="66"/>
    </row>
    <row r="322" ht="3" customHeight="1">
      <c r="L322" s="66"/>
    </row>
    <row r="323" ht="3" customHeight="1">
      <c r="L323" s="66"/>
    </row>
    <row r="324" ht="4.5" customHeight="1">
      <c r="L324" s="66"/>
    </row>
    <row r="325" ht="4.5" customHeight="1">
      <c r="L325" s="66"/>
    </row>
    <row r="326" ht="3" customHeight="1">
      <c r="L326" s="66"/>
    </row>
    <row r="327" ht="3" customHeight="1">
      <c r="L327" s="66"/>
    </row>
    <row r="328" ht="3" customHeight="1">
      <c r="L328" s="66"/>
    </row>
    <row r="329" ht="3" customHeight="1">
      <c r="L329" s="66"/>
    </row>
    <row r="330" ht="3" customHeight="1">
      <c r="L330" s="66"/>
    </row>
    <row r="331" ht="3" customHeight="1">
      <c r="L331" s="66"/>
    </row>
    <row r="332" ht="3" customHeight="1">
      <c r="L332" s="66"/>
    </row>
    <row r="333" ht="3" customHeight="1">
      <c r="L333" s="66"/>
    </row>
    <row r="334" ht="4.5" customHeight="1">
      <c r="L334" s="66"/>
    </row>
    <row r="335" ht="4.5" customHeight="1">
      <c r="L335" s="66"/>
    </row>
    <row r="336" ht="3" customHeight="1">
      <c r="L336" s="66"/>
    </row>
    <row r="337" ht="3" customHeight="1">
      <c r="L337" s="66"/>
    </row>
    <row r="338" ht="3" customHeight="1">
      <c r="L338" s="66"/>
    </row>
    <row r="339" ht="3" customHeight="1">
      <c r="L339" s="66"/>
    </row>
    <row r="340" ht="3" customHeight="1">
      <c r="L340" s="66"/>
    </row>
    <row r="341" ht="3" customHeight="1">
      <c r="L341" s="66"/>
    </row>
    <row r="342" ht="3" customHeight="1">
      <c r="L342" s="66"/>
    </row>
    <row r="343" ht="3" customHeight="1">
      <c r="L343" s="66"/>
    </row>
    <row r="344" ht="4.5" customHeight="1">
      <c r="L344" s="66"/>
    </row>
    <row r="345" ht="4.5" customHeight="1">
      <c r="L345" s="66"/>
    </row>
    <row r="346" ht="3" customHeight="1">
      <c r="L346" s="66"/>
    </row>
    <row r="347" ht="3" customHeight="1">
      <c r="L347" s="66"/>
    </row>
    <row r="348" ht="3" customHeight="1">
      <c r="L348" s="66"/>
    </row>
    <row r="349" ht="3" customHeight="1">
      <c r="L349" s="66"/>
    </row>
    <row r="350" ht="3" customHeight="1">
      <c r="L350" s="66"/>
    </row>
    <row r="351" ht="3" customHeight="1">
      <c r="L351" s="66"/>
    </row>
    <row r="352" ht="3" customHeight="1">
      <c r="L352" s="66"/>
    </row>
    <row r="353" ht="3" customHeight="1">
      <c r="L353" s="66"/>
    </row>
    <row r="354" ht="4.5" customHeight="1">
      <c r="L354" s="66"/>
    </row>
    <row r="355" ht="4.5" customHeight="1">
      <c r="L355" s="66"/>
    </row>
    <row r="356" ht="3" customHeight="1">
      <c r="L356" s="66"/>
    </row>
    <row r="357" ht="3" customHeight="1">
      <c r="L357" s="66"/>
    </row>
    <row r="358" ht="3" customHeight="1">
      <c r="L358" s="66"/>
    </row>
    <row r="359" ht="3" customHeight="1">
      <c r="L359" s="66"/>
    </row>
    <row r="360" ht="3" customHeight="1">
      <c r="L360" s="66"/>
    </row>
    <row r="361" ht="3" customHeight="1">
      <c r="L361" s="66"/>
    </row>
    <row r="362" ht="3" customHeight="1">
      <c r="L362" s="66"/>
    </row>
    <row r="363" ht="3" customHeight="1">
      <c r="L363" s="66"/>
    </row>
    <row r="364" ht="4.5" customHeight="1">
      <c r="L364" s="66"/>
    </row>
    <row r="365" ht="4.5" customHeight="1">
      <c r="L365" s="66"/>
    </row>
    <row r="366" ht="3" customHeight="1">
      <c r="L366" s="66"/>
    </row>
    <row r="367" ht="3" customHeight="1">
      <c r="L367" s="66"/>
    </row>
    <row r="368" ht="3" customHeight="1">
      <c r="L368" s="66"/>
    </row>
    <row r="369" ht="3" customHeight="1">
      <c r="L369" s="66"/>
    </row>
    <row r="370" ht="3" customHeight="1">
      <c r="L370" s="66"/>
    </row>
    <row r="371" ht="3" customHeight="1">
      <c r="L371" s="66"/>
    </row>
    <row r="372" ht="3" customHeight="1">
      <c r="L372" s="66"/>
    </row>
    <row r="373" ht="3" customHeight="1">
      <c r="L373" s="66"/>
    </row>
    <row r="374" ht="4.5" customHeight="1">
      <c r="L374" s="66"/>
    </row>
    <row r="375" ht="4.5" customHeight="1">
      <c r="L375" s="66"/>
    </row>
    <row r="376" ht="3" customHeight="1">
      <c r="L376" s="66"/>
    </row>
    <row r="377" ht="3" customHeight="1">
      <c r="L377" s="66"/>
    </row>
    <row r="378" ht="3" customHeight="1">
      <c r="L378" s="66"/>
    </row>
    <row r="379" ht="3" customHeight="1">
      <c r="L379" s="66"/>
    </row>
    <row r="380" ht="3" customHeight="1">
      <c r="L380" s="66"/>
    </row>
    <row r="381" ht="3" customHeight="1">
      <c r="L381" s="66"/>
    </row>
    <row r="382" ht="3" customHeight="1">
      <c r="L382" s="66"/>
    </row>
    <row r="383" ht="3" customHeight="1">
      <c r="L383" s="66"/>
    </row>
    <row r="384" ht="4.5" customHeight="1">
      <c r="L384" s="66"/>
    </row>
    <row r="385" ht="4.5" customHeight="1">
      <c r="L385" s="66"/>
    </row>
    <row r="386" ht="3" customHeight="1">
      <c r="L386" s="66"/>
    </row>
    <row r="387" ht="3" customHeight="1">
      <c r="L387" s="66"/>
    </row>
    <row r="388" ht="3" customHeight="1">
      <c r="L388" s="66"/>
    </row>
    <row r="389" ht="3" customHeight="1">
      <c r="L389" s="66"/>
    </row>
    <row r="390" ht="3" customHeight="1">
      <c r="L390" s="66"/>
    </row>
    <row r="391" ht="3" customHeight="1">
      <c r="L391" s="66"/>
    </row>
    <row r="392" ht="3" customHeight="1">
      <c r="L392" s="66"/>
    </row>
    <row r="393" ht="3" customHeight="1">
      <c r="L393" s="66"/>
    </row>
    <row r="394" ht="4.5" customHeight="1">
      <c r="L394" s="66"/>
    </row>
    <row r="395" ht="4.5" customHeight="1">
      <c r="L395" s="66"/>
    </row>
    <row r="396" ht="3" customHeight="1">
      <c r="L396" s="66"/>
    </row>
    <row r="397" ht="3" customHeight="1">
      <c r="L397" s="66"/>
    </row>
    <row r="398" ht="3" customHeight="1">
      <c r="L398" s="66"/>
    </row>
    <row r="399" ht="3" customHeight="1">
      <c r="L399" s="66"/>
    </row>
    <row r="400" ht="3" customHeight="1">
      <c r="L400" s="66"/>
    </row>
    <row r="401" ht="3" customHeight="1">
      <c r="L401" s="66"/>
    </row>
    <row r="402" ht="3" customHeight="1">
      <c r="L402" s="66"/>
    </row>
    <row r="403" ht="3" customHeight="1">
      <c r="L403" s="66"/>
    </row>
    <row r="404" ht="4.5" customHeight="1">
      <c r="L404" s="66"/>
    </row>
    <row r="405" ht="4.5" customHeight="1">
      <c r="L405" s="66"/>
    </row>
    <row r="406" ht="3" customHeight="1">
      <c r="L406" s="66"/>
    </row>
    <row r="407" ht="3" customHeight="1">
      <c r="L407" s="66"/>
    </row>
    <row r="408" ht="3" customHeight="1">
      <c r="L408" s="66"/>
    </row>
    <row r="409" ht="3" customHeight="1">
      <c r="L409" s="66"/>
    </row>
    <row r="410" ht="3" customHeight="1">
      <c r="L410" s="66"/>
    </row>
    <row r="411" ht="3" customHeight="1">
      <c r="L411" s="66"/>
    </row>
    <row r="412" ht="3" customHeight="1">
      <c r="L412" s="66"/>
    </row>
    <row r="413" ht="3" customHeight="1">
      <c r="L413" s="66"/>
    </row>
    <row r="414" ht="4.5" customHeight="1">
      <c r="L414" s="66"/>
    </row>
    <row r="415" ht="4.5" customHeight="1">
      <c r="L415" s="66"/>
    </row>
    <row r="416" ht="3" customHeight="1">
      <c r="L416" s="66"/>
    </row>
    <row r="417" ht="3" customHeight="1">
      <c r="L417" s="66"/>
    </row>
    <row r="418" ht="3" customHeight="1">
      <c r="L418" s="66"/>
    </row>
    <row r="419" ht="3" customHeight="1">
      <c r="L419" s="66"/>
    </row>
    <row r="420" ht="3" customHeight="1">
      <c r="L420" s="66"/>
    </row>
    <row r="421" ht="3" customHeight="1">
      <c r="L421" s="66"/>
    </row>
    <row r="422" ht="3" customHeight="1">
      <c r="L422" s="66"/>
    </row>
    <row r="423" ht="3" customHeight="1">
      <c r="L423" s="66"/>
    </row>
    <row r="424" ht="4.5" customHeight="1">
      <c r="L424" s="66"/>
    </row>
    <row r="425" ht="4.5" customHeight="1">
      <c r="L425" s="66"/>
    </row>
    <row r="426" ht="3" customHeight="1">
      <c r="L426" s="66"/>
    </row>
    <row r="427" ht="3" customHeight="1">
      <c r="L427" s="66"/>
    </row>
    <row r="428" ht="3" customHeight="1">
      <c r="L428" s="66"/>
    </row>
    <row r="429" ht="3" customHeight="1">
      <c r="L429" s="66"/>
    </row>
    <row r="430" ht="3" customHeight="1">
      <c r="L430" s="66"/>
    </row>
    <row r="431" ht="3" customHeight="1">
      <c r="L431" s="66"/>
    </row>
    <row r="432" ht="3" customHeight="1">
      <c r="L432" s="66"/>
    </row>
    <row r="433" ht="3" customHeight="1">
      <c r="L433" s="66"/>
    </row>
    <row r="434" ht="4.5" customHeight="1">
      <c r="L434" s="66"/>
    </row>
    <row r="435" ht="4.5" customHeight="1">
      <c r="L435" s="66"/>
    </row>
    <row r="436" ht="3" customHeight="1">
      <c r="L436" s="66"/>
    </row>
    <row r="437" ht="3" customHeight="1">
      <c r="L437" s="66"/>
    </row>
    <row r="438" ht="3" customHeight="1">
      <c r="L438" s="66"/>
    </row>
    <row r="439" ht="3" customHeight="1">
      <c r="L439" s="66"/>
    </row>
    <row r="440" ht="3" customHeight="1">
      <c r="L440" s="66"/>
    </row>
    <row r="441" ht="3" customHeight="1">
      <c r="L441" s="66"/>
    </row>
    <row r="442" ht="3" customHeight="1">
      <c r="L442" s="66"/>
    </row>
    <row r="443" ht="3" customHeight="1">
      <c r="L443" s="66"/>
    </row>
    <row r="444" ht="4.5" customHeight="1">
      <c r="L444" s="66"/>
    </row>
    <row r="445" ht="4.5" customHeight="1">
      <c r="L445" s="66"/>
    </row>
    <row r="446" ht="3" customHeight="1">
      <c r="L446" s="66"/>
    </row>
    <row r="447" ht="3" customHeight="1"/>
    <row r="448" ht="3" customHeight="1"/>
    <row r="449" ht="3" customHeight="1"/>
    <row r="450" ht="3" customHeight="1"/>
    <row r="451" ht="3" customHeight="1"/>
    <row r="452" ht="3" customHeight="1"/>
    <row r="453" ht="3" customHeight="1"/>
    <row r="454" ht="4.5" customHeight="1"/>
    <row r="455" ht="4.5" customHeight="1"/>
    <row r="456" ht="3" customHeight="1"/>
    <row r="457" ht="3" customHeight="1"/>
    <row r="458" ht="3" customHeight="1"/>
    <row r="459" ht="3" customHeight="1"/>
    <row r="460" ht="3" customHeight="1"/>
    <row r="461" ht="3" customHeight="1"/>
    <row r="462" ht="3" customHeight="1"/>
    <row r="463" ht="3" customHeight="1"/>
    <row r="464" ht="4.5" customHeight="1"/>
    <row r="465" ht="4.5" customHeight="1"/>
    <row r="466" ht="3" customHeight="1"/>
    <row r="467" ht="3" customHeight="1"/>
    <row r="468" ht="3" customHeight="1"/>
    <row r="469" ht="3" customHeight="1"/>
    <row r="470" ht="3" customHeight="1"/>
    <row r="471" ht="3" customHeight="1"/>
    <row r="472" ht="3" customHeight="1"/>
    <row r="473" ht="3" customHeight="1"/>
    <row r="474" ht="4.5" customHeight="1"/>
    <row r="475" ht="4.5" customHeight="1"/>
    <row r="476" ht="3" customHeight="1"/>
    <row r="477" ht="3" customHeight="1"/>
    <row r="478" ht="3" customHeight="1"/>
    <row r="479" ht="3" customHeight="1"/>
    <row r="480" ht="3" customHeight="1"/>
    <row r="481" ht="3" customHeight="1"/>
    <row r="482" ht="3" customHeight="1"/>
    <row r="483" ht="3" customHeight="1"/>
  </sheetData>
  <sheetProtection selectLockedCells="1"/>
  <mergeCells count="176">
    <mergeCell ref="A8:A11"/>
    <mergeCell ref="B8:B11"/>
    <mergeCell ref="C8:C11"/>
    <mergeCell ref="D8:D11"/>
    <mergeCell ref="A18:A21"/>
    <mergeCell ref="B18:B21"/>
    <mergeCell ref="A12:A15"/>
    <mergeCell ref="B12:B15"/>
    <mergeCell ref="I83:J86"/>
    <mergeCell ref="I87:J90"/>
    <mergeCell ref="B22:B25"/>
    <mergeCell ref="E13:E16"/>
    <mergeCell ref="E17:E20"/>
    <mergeCell ref="C18:C21"/>
    <mergeCell ref="D18:D21"/>
    <mergeCell ref="C22:C25"/>
    <mergeCell ref="C12:C15"/>
    <mergeCell ref="D12:D15"/>
    <mergeCell ref="E33:E36"/>
    <mergeCell ref="D32:D35"/>
    <mergeCell ref="E37:E40"/>
    <mergeCell ref="A38:A41"/>
    <mergeCell ref="A22:A25"/>
    <mergeCell ref="A32:A35"/>
    <mergeCell ref="B28:B31"/>
    <mergeCell ref="C28:C31"/>
    <mergeCell ref="D28:D31"/>
    <mergeCell ref="A28:A31"/>
    <mergeCell ref="B38:B41"/>
    <mergeCell ref="C38:C41"/>
    <mergeCell ref="D38:D41"/>
    <mergeCell ref="A42:A45"/>
    <mergeCell ref="B32:B35"/>
    <mergeCell ref="C32:C35"/>
    <mergeCell ref="A48:A51"/>
    <mergeCell ref="A52:A55"/>
    <mergeCell ref="B48:B51"/>
    <mergeCell ref="C48:C51"/>
    <mergeCell ref="B42:B45"/>
    <mergeCell ref="C42:C45"/>
    <mergeCell ref="A58:A61"/>
    <mergeCell ref="A62:A65"/>
    <mergeCell ref="B58:B61"/>
    <mergeCell ref="C58:C61"/>
    <mergeCell ref="B52:B55"/>
    <mergeCell ref="C52:C55"/>
    <mergeCell ref="A68:A71"/>
    <mergeCell ref="A72:A75"/>
    <mergeCell ref="B68:B71"/>
    <mergeCell ref="C68:C71"/>
    <mergeCell ref="B62:B65"/>
    <mergeCell ref="C62:C65"/>
    <mergeCell ref="A78:A81"/>
    <mergeCell ref="A82:A85"/>
    <mergeCell ref="B78:B81"/>
    <mergeCell ref="C78:C81"/>
    <mergeCell ref="B72:B75"/>
    <mergeCell ref="C72:C75"/>
    <mergeCell ref="A88:A91"/>
    <mergeCell ref="A92:A95"/>
    <mergeCell ref="B88:B91"/>
    <mergeCell ref="C88:C91"/>
    <mergeCell ref="B82:B85"/>
    <mergeCell ref="C82:C85"/>
    <mergeCell ref="A98:A101"/>
    <mergeCell ref="B98:B101"/>
    <mergeCell ref="B92:B95"/>
    <mergeCell ref="C92:C95"/>
    <mergeCell ref="E93:E96"/>
    <mergeCell ref="D92:D95"/>
    <mergeCell ref="E97:E100"/>
    <mergeCell ref="C98:C101"/>
    <mergeCell ref="D98:D101"/>
    <mergeCell ref="A108:A111"/>
    <mergeCell ref="A112:A115"/>
    <mergeCell ref="C102:C105"/>
    <mergeCell ref="G103:G106"/>
    <mergeCell ref="B108:B111"/>
    <mergeCell ref="C108:C111"/>
    <mergeCell ref="D108:D111"/>
    <mergeCell ref="A102:A105"/>
    <mergeCell ref="B102:B105"/>
    <mergeCell ref="A118:A121"/>
    <mergeCell ref="B118:B121"/>
    <mergeCell ref="B112:B115"/>
    <mergeCell ref="C112:C115"/>
    <mergeCell ref="E113:E116"/>
    <mergeCell ref="D112:D115"/>
    <mergeCell ref="E117:E120"/>
    <mergeCell ref="C118:C121"/>
    <mergeCell ref="D118:D121"/>
    <mergeCell ref="I123:I126"/>
    <mergeCell ref="I127:I130"/>
    <mergeCell ref="A128:A131"/>
    <mergeCell ref="B128:B131"/>
    <mergeCell ref="C128:C131"/>
    <mergeCell ref="A122:A125"/>
    <mergeCell ref="B122:B125"/>
    <mergeCell ref="C138:C141"/>
    <mergeCell ref="D128:D131"/>
    <mergeCell ref="A132:A135"/>
    <mergeCell ref="B132:B135"/>
    <mergeCell ref="C132:C135"/>
    <mergeCell ref="C122:C125"/>
    <mergeCell ref="A148:A151"/>
    <mergeCell ref="D138:D141"/>
    <mergeCell ref="A142:A145"/>
    <mergeCell ref="B142:B145"/>
    <mergeCell ref="C142:C145"/>
    <mergeCell ref="E133:E136"/>
    <mergeCell ref="D132:D135"/>
    <mergeCell ref="E137:E140"/>
    <mergeCell ref="A138:A141"/>
    <mergeCell ref="B138:B141"/>
    <mergeCell ref="E157:E160"/>
    <mergeCell ref="A158:A161"/>
    <mergeCell ref="B158:B161"/>
    <mergeCell ref="A152:A155"/>
    <mergeCell ref="B152:B155"/>
    <mergeCell ref="L2:M164"/>
    <mergeCell ref="G143:G146"/>
    <mergeCell ref="B148:B151"/>
    <mergeCell ref="C148:C151"/>
    <mergeCell ref="D148:D151"/>
    <mergeCell ref="F93:F96"/>
    <mergeCell ref="F113:F116"/>
    <mergeCell ref="C158:C161"/>
    <mergeCell ref="D158:D161"/>
    <mergeCell ref="A162:A165"/>
    <mergeCell ref="B162:B165"/>
    <mergeCell ref="C162:C165"/>
    <mergeCell ref="C152:C155"/>
    <mergeCell ref="E153:E156"/>
    <mergeCell ref="D152:D155"/>
    <mergeCell ref="G23:G26"/>
    <mergeCell ref="G27:G30"/>
    <mergeCell ref="F13:F16"/>
    <mergeCell ref="F33:F36"/>
    <mergeCell ref="F53:F56"/>
    <mergeCell ref="F73:F76"/>
    <mergeCell ref="D58:D61"/>
    <mergeCell ref="D68:D71"/>
    <mergeCell ref="F133:F136"/>
    <mergeCell ref="F153:F156"/>
    <mergeCell ref="H23:H26"/>
    <mergeCell ref="H63:H66"/>
    <mergeCell ref="H103:H106"/>
    <mergeCell ref="H143:H146"/>
    <mergeCell ref="G147:G150"/>
    <mergeCell ref="G107:G110"/>
    <mergeCell ref="I43:I46"/>
    <mergeCell ref="E77:E80"/>
    <mergeCell ref="E73:E76"/>
    <mergeCell ref="G67:G70"/>
    <mergeCell ref="G63:G66"/>
    <mergeCell ref="I79:J82"/>
    <mergeCell ref="A1:K1"/>
    <mergeCell ref="A2:K2"/>
    <mergeCell ref="C5:D5"/>
    <mergeCell ref="C6:D6"/>
    <mergeCell ref="E5:F5"/>
    <mergeCell ref="E6:F6"/>
    <mergeCell ref="G5:H5"/>
    <mergeCell ref="G6:H6"/>
    <mergeCell ref="I5:J5"/>
    <mergeCell ref="I6:J6"/>
    <mergeCell ref="D78:D81"/>
    <mergeCell ref="D88:D91"/>
    <mergeCell ref="J123:J126"/>
    <mergeCell ref="D48:D51"/>
    <mergeCell ref="D72:D75"/>
    <mergeCell ref="J43:J46"/>
    <mergeCell ref="D52:D55"/>
    <mergeCell ref="E57:E60"/>
    <mergeCell ref="E53:E56"/>
    <mergeCell ref="I47:I50"/>
  </mergeCells>
  <printOptions/>
  <pageMargins left="0" right="0" top="0.15748031496063" bottom="0" header="0.433070866141732" footer="0.511811023622047"/>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2"/>
  <dimension ref="B1:Q150"/>
  <sheetViews>
    <sheetView showGridLines="0" zoomScalePageLayoutView="0" workbookViewId="0" topLeftCell="A1">
      <selection activeCell="B1" sqref="B1:H1"/>
    </sheetView>
  </sheetViews>
  <sheetFormatPr defaultColWidth="8.8515625" defaultRowHeight="12.75"/>
  <cols>
    <col min="1" max="1" width="8.8515625" style="100" customWidth="1"/>
    <col min="2" max="2" width="6.7109375" style="101" customWidth="1"/>
    <col min="3" max="3" width="18.421875" style="100" customWidth="1"/>
    <col min="4" max="4" width="18.28125" style="100" customWidth="1"/>
    <col min="5" max="5" width="6.7109375" style="101" hidden="1" customWidth="1"/>
    <col min="6" max="6" width="18.421875" style="100" hidden="1" customWidth="1"/>
    <col min="7" max="7" width="5.28125" style="100" hidden="1" customWidth="1"/>
    <col min="8" max="8" width="18.421875" style="100" customWidth="1"/>
    <col min="9" max="16384" width="8.8515625" style="100" customWidth="1"/>
  </cols>
  <sheetData>
    <row r="1" spans="2:17" ht="19.5" customHeight="1">
      <c r="B1" s="224" t="str">
        <f>Chart!$A$1</f>
        <v>Zone 04 Championships 2023 -Presidents Singles</v>
      </c>
      <c r="C1" s="224"/>
      <c r="D1" s="224"/>
      <c r="E1" s="224"/>
      <c r="F1" s="224"/>
      <c r="G1" s="224"/>
      <c r="H1" s="224"/>
      <c r="I1" s="98"/>
      <c r="J1" s="98"/>
      <c r="K1" s="98"/>
      <c r="L1" s="98"/>
      <c r="M1" s="98"/>
      <c r="N1" s="98"/>
      <c r="O1" s="98"/>
      <c r="P1" s="98"/>
      <c r="Q1" s="98"/>
    </row>
    <row r="2" spans="2:17" ht="21" customHeight="1">
      <c r="B2" s="224" t="s">
        <v>44</v>
      </c>
      <c r="C2" s="224"/>
      <c r="D2" s="224"/>
      <c r="E2" s="224"/>
      <c r="F2" s="224"/>
      <c r="G2" s="224"/>
      <c r="H2" s="224"/>
      <c r="I2" s="98"/>
      <c r="J2" s="98"/>
      <c r="K2" s="98"/>
      <c r="L2" s="98"/>
      <c r="M2" s="98"/>
      <c r="N2" s="98"/>
      <c r="O2" s="98"/>
      <c r="P2" s="98"/>
      <c r="Q2" s="98"/>
    </row>
    <row r="3" spans="2:17" ht="21" customHeight="1">
      <c r="B3" s="226">
        <v>41461</v>
      </c>
      <c r="C3" s="226"/>
      <c r="D3" s="226"/>
      <c r="E3" s="226"/>
      <c r="F3" s="226"/>
      <c r="G3" s="226"/>
      <c r="H3" s="226"/>
      <c r="I3" s="98"/>
      <c r="J3" s="98"/>
      <c r="K3" s="98"/>
      <c r="L3" s="98"/>
      <c r="M3" s="98"/>
      <c r="N3" s="98"/>
      <c r="O3" s="98"/>
      <c r="P3" s="98"/>
      <c r="Q3" s="98"/>
    </row>
    <row r="4" spans="2:8" ht="25.5" customHeight="1">
      <c r="B4" s="225" t="s">
        <v>38</v>
      </c>
      <c r="C4" s="225"/>
      <c r="D4" s="225"/>
      <c r="E4" s="225"/>
      <c r="F4" s="225"/>
      <c r="G4" s="225"/>
      <c r="H4" s="225"/>
    </row>
    <row r="5" spans="2:5" ht="25.5">
      <c r="B5" s="99" t="s">
        <v>36</v>
      </c>
      <c r="E5" s="99" t="s">
        <v>36</v>
      </c>
    </row>
    <row r="6" spans="2:8" ht="17.25" customHeight="1">
      <c r="B6" s="222">
        <v>1</v>
      </c>
      <c r="C6" s="108" t="e">
        <f>Chart!#REF!</f>
        <v>#REF!</v>
      </c>
      <c r="D6" s="108" t="e">
        <f>Chart!#REF!</f>
        <v>#REF!</v>
      </c>
      <c r="E6" s="108" t="e">
        <f>Chart!#REF!</f>
        <v>#REF!</v>
      </c>
      <c r="F6" s="108" t="e">
        <f>Chart!#REF!</f>
        <v>#REF!</v>
      </c>
      <c r="G6" s="108" t="e">
        <f>Chart!#REF!</f>
        <v>#REF!</v>
      </c>
      <c r="H6" s="108" t="e">
        <f>Chart!#REF!</f>
        <v>#REF!</v>
      </c>
    </row>
    <row r="7" spans="2:8" ht="17.25" customHeight="1">
      <c r="B7" s="223"/>
      <c r="C7" s="109" t="e">
        <f>Chart!#REF!</f>
        <v>#REF!</v>
      </c>
      <c r="D7" s="109" t="e">
        <f>Chart!#REF!</f>
        <v>#REF!</v>
      </c>
      <c r="E7" s="109"/>
      <c r="F7" s="109" t="e">
        <f>Chart!#REF!</f>
        <v>#REF!</v>
      </c>
      <c r="G7" s="109"/>
      <c r="H7" s="109" t="e">
        <f>Chart!#REF!</f>
        <v>#REF!</v>
      </c>
    </row>
    <row r="8" spans="2:8" ht="17.25" customHeight="1">
      <c r="B8" s="222">
        <v>2</v>
      </c>
      <c r="C8" s="108" t="e">
        <f>Chart!#REF!</f>
        <v>#REF!</v>
      </c>
      <c r="D8" s="108" t="e">
        <f>Chart!#REF!</f>
        <v>#REF!</v>
      </c>
      <c r="E8" s="108"/>
      <c r="F8" s="108" t="e">
        <f>Chart!#REF!</f>
        <v>#REF!</v>
      </c>
      <c r="G8" s="108"/>
      <c r="H8" s="108" t="e">
        <f>Chart!#REF!</f>
        <v>#REF!</v>
      </c>
    </row>
    <row r="9" spans="2:8" ht="17.25" customHeight="1">
      <c r="B9" s="223">
        <v>7</v>
      </c>
      <c r="C9" s="109" t="e">
        <f>Chart!#REF!</f>
        <v>#REF!</v>
      </c>
      <c r="D9" s="109" t="e">
        <f>Chart!#REF!</f>
        <v>#REF!</v>
      </c>
      <c r="E9" s="109"/>
      <c r="F9" s="109" t="e">
        <f>Chart!#REF!</f>
        <v>#REF!</v>
      </c>
      <c r="G9" s="109"/>
      <c r="H9" s="109" t="e">
        <f>Chart!#REF!</f>
        <v>#REF!</v>
      </c>
    </row>
    <row r="10" spans="2:8" ht="17.25" customHeight="1">
      <c r="B10" s="222">
        <v>3</v>
      </c>
      <c r="C10" s="108" t="e">
        <f>Chart!#REF!</f>
        <v>#REF!</v>
      </c>
      <c r="D10" s="108" t="e">
        <f>Chart!#REF!</f>
        <v>#REF!</v>
      </c>
      <c r="E10" s="108"/>
      <c r="F10" s="108" t="e">
        <f>Chart!#REF!</f>
        <v>#REF!</v>
      </c>
      <c r="G10" s="108"/>
      <c r="H10" s="108" t="e">
        <f>Chart!#REF!</f>
        <v>#REF!</v>
      </c>
    </row>
    <row r="11" spans="2:8" ht="17.25" customHeight="1">
      <c r="B11" s="223">
        <v>11</v>
      </c>
      <c r="C11" s="109" t="e">
        <f>Chart!#REF!</f>
        <v>#REF!</v>
      </c>
      <c r="D11" s="109" t="e">
        <f>Chart!#REF!</f>
        <v>#REF!</v>
      </c>
      <c r="E11" s="109"/>
      <c r="F11" s="109" t="e">
        <f>Chart!#REF!</f>
        <v>#REF!</v>
      </c>
      <c r="G11" s="109"/>
      <c r="H11" s="109" t="e">
        <f>Chart!#REF!</f>
        <v>#REF!</v>
      </c>
    </row>
    <row r="12" spans="2:8" ht="17.25" customHeight="1">
      <c r="B12" s="222">
        <v>4</v>
      </c>
      <c r="C12" s="108" t="e">
        <f>Chart!#REF!</f>
        <v>#REF!</v>
      </c>
      <c r="D12" s="108" t="e">
        <f>Chart!#REF!</f>
        <v>#REF!</v>
      </c>
      <c r="E12" s="108"/>
      <c r="F12" s="108" t="e">
        <f>Chart!#REF!</f>
        <v>#REF!</v>
      </c>
      <c r="G12" s="108"/>
      <c r="H12" s="108" t="e">
        <f>Chart!#REF!</f>
        <v>#REF!</v>
      </c>
    </row>
    <row r="13" spans="2:8" ht="17.25" customHeight="1">
      <c r="B13" s="223">
        <v>15</v>
      </c>
      <c r="C13" s="109" t="e">
        <f>Chart!#REF!</f>
        <v>#REF!</v>
      </c>
      <c r="D13" s="109" t="e">
        <f>Chart!#REF!</f>
        <v>#REF!</v>
      </c>
      <c r="E13" s="109"/>
      <c r="F13" s="109" t="e">
        <f>Chart!#REF!</f>
        <v>#REF!</v>
      </c>
      <c r="G13" s="109"/>
      <c r="H13" s="109" t="e">
        <f>Chart!#REF!</f>
        <v>#REF!</v>
      </c>
    </row>
    <row r="14" spans="2:8" ht="17.25" customHeight="1">
      <c r="B14" s="222">
        <v>5</v>
      </c>
      <c r="C14" s="108" t="e">
        <f>Chart!#REF!</f>
        <v>#REF!</v>
      </c>
      <c r="D14" s="108" t="e">
        <f>Chart!#REF!</f>
        <v>#REF!</v>
      </c>
      <c r="E14" s="108"/>
      <c r="F14" s="108" t="e">
        <f>Chart!#REF!</f>
        <v>#REF!</v>
      </c>
      <c r="G14" s="108"/>
      <c r="H14" s="108" t="e">
        <f>Chart!#REF!</f>
        <v>#REF!</v>
      </c>
    </row>
    <row r="15" spans="2:8" ht="17.25" customHeight="1">
      <c r="B15" s="223">
        <v>19</v>
      </c>
      <c r="C15" s="109" t="e">
        <f>Chart!#REF!</f>
        <v>#REF!</v>
      </c>
      <c r="D15" s="109" t="e">
        <f>Chart!#REF!</f>
        <v>#REF!</v>
      </c>
      <c r="E15" s="109"/>
      <c r="F15" s="109" t="e">
        <f>Chart!#REF!</f>
        <v>#REF!</v>
      </c>
      <c r="G15" s="109"/>
      <c r="H15" s="109" t="e">
        <f>Chart!#REF!</f>
        <v>#REF!</v>
      </c>
    </row>
    <row r="16" spans="2:8" ht="17.25" customHeight="1">
      <c r="B16" s="222">
        <v>6</v>
      </c>
      <c r="C16" s="108" t="e">
        <f>Chart!#REF!</f>
        <v>#REF!</v>
      </c>
      <c r="D16" s="108" t="e">
        <f>Chart!#REF!</f>
        <v>#REF!</v>
      </c>
      <c r="E16" s="108"/>
      <c r="F16" s="108" t="e">
        <f>Chart!#REF!</f>
        <v>#REF!</v>
      </c>
      <c r="G16" s="108"/>
      <c r="H16" s="108" t="e">
        <f>Chart!#REF!</f>
        <v>#REF!</v>
      </c>
    </row>
    <row r="17" spans="2:8" ht="17.25" customHeight="1">
      <c r="B17" s="223">
        <v>23</v>
      </c>
      <c r="C17" s="109" t="e">
        <f>Chart!#REF!</f>
        <v>#REF!</v>
      </c>
      <c r="D17" s="109" t="e">
        <f>Chart!#REF!</f>
        <v>#REF!</v>
      </c>
      <c r="E17" s="109"/>
      <c r="F17" s="109" t="e">
        <f>Chart!#REF!</f>
        <v>#REF!</v>
      </c>
      <c r="G17" s="109"/>
      <c r="H17" s="109" t="e">
        <f>Chart!#REF!</f>
        <v>#REF!</v>
      </c>
    </row>
    <row r="18" spans="2:8" ht="17.25" customHeight="1">
      <c r="B18" s="222">
        <v>7</v>
      </c>
      <c r="C18" s="108" t="e">
        <f>Chart!#REF!</f>
        <v>#REF!</v>
      </c>
      <c r="D18" s="108" t="e">
        <f>Chart!#REF!</f>
        <v>#REF!</v>
      </c>
      <c r="E18" s="108"/>
      <c r="F18" s="108" t="e">
        <f>Chart!#REF!</f>
        <v>#REF!</v>
      </c>
      <c r="G18" s="108"/>
      <c r="H18" s="108" t="e">
        <f>Chart!#REF!</f>
        <v>#REF!</v>
      </c>
    </row>
    <row r="19" spans="2:8" ht="17.25" customHeight="1">
      <c r="B19" s="223">
        <v>27</v>
      </c>
      <c r="C19" s="109" t="e">
        <f>Chart!#REF!</f>
        <v>#REF!</v>
      </c>
      <c r="D19" s="109" t="e">
        <f>Chart!#REF!</f>
        <v>#REF!</v>
      </c>
      <c r="E19" s="109"/>
      <c r="F19" s="109" t="e">
        <f>Chart!#REF!</f>
        <v>#REF!</v>
      </c>
      <c r="G19" s="109"/>
      <c r="H19" s="109" t="e">
        <f>Chart!#REF!</f>
        <v>#REF!</v>
      </c>
    </row>
    <row r="20" spans="2:8" ht="17.25" customHeight="1">
      <c r="B20" s="222">
        <v>8</v>
      </c>
      <c r="C20" s="108" t="e">
        <f>Chart!#REF!</f>
        <v>#REF!</v>
      </c>
      <c r="D20" s="108" t="e">
        <f>Chart!#REF!</f>
        <v>#REF!</v>
      </c>
      <c r="E20" s="108"/>
      <c r="F20" s="108" t="e">
        <f>Chart!#REF!</f>
        <v>#REF!</v>
      </c>
      <c r="G20" s="108"/>
      <c r="H20" s="108" t="e">
        <f>Chart!#REF!</f>
        <v>#REF!</v>
      </c>
    </row>
    <row r="21" spans="2:8" ht="17.25" customHeight="1">
      <c r="B21" s="223">
        <v>31</v>
      </c>
      <c r="C21" s="109" t="e">
        <f>Chart!#REF!</f>
        <v>#REF!</v>
      </c>
      <c r="D21" s="109" t="e">
        <f>Chart!#REF!</f>
        <v>#REF!</v>
      </c>
      <c r="E21" s="109"/>
      <c r="F21" s="109" t="e">
        <f>Chart!#REF!</f>
        <v>#REF!</v>
      </c>
      <c r="G21" s="109"/>
      <c r="H21" s="109" t="e">
        <f>Chart!#REF!</f>
        <v>#REF!</v>
      </c>
    </row>
    <row r="22" spans="2:8" ht="17.25" customHeight="1">
      <c r="B22" s="222">
        <v>9</v>
      </c>
      <c r="C22" s="108" t="e">
        <f>Chart!#REF!</f>
        <v>#REF!</v>
      </c>
      <c r="D22" s="108" t="e">
        <f>Chart!#REF!</f>
        <v>#REF!</v>
      </c>
      <c r="E22" s="108"/>
      <c r="F22" s="108" t="e">
        <f>Chart!#REF!</f>
        <v>#REF!</v>
      </c>
      <c r="G22" s="108"/>
      <c r="H22" s="108" t="e">
        <f>Chart!#REF!</f>
        <v>#REF!</v>
      </c>
    </row>
    <row r="23" spans="2:8" ht="17.25" customHeight="1">
      <c r="B23" s="223">
        <v>35</v>
      </c>
      <c r="C23" s="109" t="e">
        <f>Chart!#REF!</f>
        <v>#REF!</v>
      </c>
      <c r="D23" s="109" t="e">
        <f>Chart!#REF!</f>
        <v>#REF!</v>
      </c>
      <c r="E23" s="109"/>
      <c r="F23" s="109" t="e">
        <f>Chart!#REF!</f>
        <v>#REF!</v>
      </c>
      <c r="G23" s="109"/>
      <c r="H23" s="109" t="e">
        <f>Chart!#REF!</f>
        <v>#REF!</v>
      </c>
    </row>
    <row r="24" spans="2:8" ht="17.25" customHeight="1">
      <c r="B24" s="222">
        <v>10</v>
      </c>
      <c r="C24" s="108" t="e">
        <f>Chart!#REF!</f>
        <v>#REF!</v>
      </c>
      <c r="D24" s="108" t="e">
        <f>Chart!#REF!</f>
        <v>#REF!</v>
      </c>
      <c r="E24" s="108"/>
      <c r="F24" s="108" t="e">
        <f>Chart!#REF!</f>
        <v>#REF!</v>
      </c>
      <c r="G24" s="108"/>
      <c r="H24" s="108" t="e">
        <f>Chart!#REF!</f>
        <v>#REF!</v>
      </c>
    </row>
    <row r="25" spans="2:8" ht="17.25" customHeight="1">
      <c r="B25" s="223">
        <v>39</v>
      </c>
      <c r="C25" s="109" t="e">
        <f>Chart!#REF!</f>
        <v>#REF!</v>
      </c>
      <c r="D25" s="109" t="e">
        <f>Chart!#REF!</f>
        <v>#REF!</v>
      </c>
      <c r="E25" s="109"/>
      <c r="F25" s="109" t="e">
        <f>Chart!#REF!</f>
        <v>#REF!</v>
      </c>
      <c r="G25" s="109"/>
      <c r="H25" s="109" t="e">
        <f>Chart!#REF!</f>
        <v>#REF!</v>
      </c>
    </row>
    <row r="26" spans="2:8" ht="17.25" customHeight="1">
      <c r="B26" s="222">
        <v>11</v>
      </c>
      <c r="C26" s="108" t="e">
        <f>Chart!#REF!</f>
        <v>#REF!</v>
      </c>
      <c r="D26" s="108" t="e">
        <f>Chart!#REF!</f>
        <v>#REF!</v>
      </c>
      <c r="E26" s="108"/>
      <c r="F26" s="108" t="e">
        <f>Chart!#REF!</f>
        <v>#REF!</v>
      </c>
      <c r="G26" s="108"/>
      <c r="H26" s="108" t="e">
        <f>Chart!#REF!</f>
        <v>#REF!</v>
      </c>
    </row>
    <row r="27" spans="2:8" ht="17.25" customHeight="1">
      <c r="B27" s="223">
        <v>43</v>
      </c>
      <c r="C27" s="109" t="e">
        <f>Chart!#REF!</f>
        <v>#REF!</v>
      </c>
      <c r="D27" s="109" t="e">
        <f>Chart!#REF!</f>
        <v>#REF!</v>
      </c>
      <c r="E27" s="109"/>
      <c r="F27" s="109" t="e">
        <f>Chart!#REF!</f>
        <v>#REF!</v>
      </c>
      <c r="G27" s="109"/>
      <c r="H27" s="109" t="e">
        <f>Chart!#REF!</f>
        <v>#REF!</v>
      </c>
    </row>
    <row r="28" spans="2:8" ht="17.25" customHeight="1">
      <c r="B28" s="222">
        <v>12</v>
      </c>
      <c r="C28" s="108" t="e">
        <f>Chart!#REF!</f>
        <v>#REF!</v>
      </c>
      <c r="D28" s="108" t="e">
        <f>Chart!#REF!</f>
        <v>#REF!</v>
      </c>
      <c r="E28" s="108"/>
      <c r="F28" s="108" t="e">
        <f>Chart!#REF!</f>
        <v>#REF!</v>
      </c>
      <c r="G28" s="108"/>
      <c r="H28" s="108" t="e">
        <f>Chart!#REF!</f>
        <v>#REF!</v>
      </c>
    </row>
    <row r="29" spans="2:8" ht="17.25" customHeight="1">
      <c r="B29" s="223">
        <v>47</v>
      </c>
      <c r="C29" s="109" t="e">
        <f>Chart!#REF!</f>
        <v>#REF!</v>
      </c>
      <c r="D29" s="109" t="e">
        <f>Chart!#REF!</f>
        <v>#REF!</v>
      </c>
      <c r="E29" s="109"/>
      <c r="F29" s="109" t="e">
        <f>Chart!#REF!</f>
        <v>#REF!</v>
      </c>
      <c r="G29" s="109"/>
      <c r="H29" s="109" t="e">
        <f>Chart!#REF!</f>
        <v>#REF!</v>
      </c>
    </row>
    <row r="30" spans="2:8" ht="17.25" customHeight="1">
      <c r="B30" s="222">
        <v>13</v>
      </c>
      <c r="C30" s="108" t="e">
        <f>Chart!#REF!</f>
        <v>#REF!</v>
      </c>
      <c r="D30" s="108" t="e">
        <f>Chart!#REF!</f>
        <v>#REF!</v>
      </c>
      <c r="E30" s="108"/>
      <c r="F30" s="108" t="e">
        <f>Chart!#REF!</f>
        <v>#REF!</v>
      </c>
      <c r="G30" s="108"/>
      <c r="H30" s="108" t="e">
        <f>Chart!#REF!</f>
        <v>#REF!</v>
      </c>
    </row>
    <row r="31" spans="2:8" ht="17.25" customHeight="1">
      <c r="B31" s="223">
        <v>51</v>
      </c>
      <c r="C31" s="109" t="e">
        <f>Chart!#REF!</f>
        <v>#REF!</v>
      </c>
      <c r="D31" s="109" t="e">
        <f>Chart!#REF!</f>
        <v>#REF!</v>
      </c>
      <c r="E31" s="109"/>
      <c r="F31" s="109" t="e">
        <f>Chart!#REF!</f>
        <v>#REF!</v>
      </c>
      <c r="G31" s="109"/>
      <c r="H31" s="109" t="e">
        <f>Chart!#REF!</f>
        <v>#REF!</v>
      </c>
    </row>
    <row r="32" spans="2:8" ht="17.25" customHeight="1">
      <c r="B32" s="222">
        <v>14</v>
      </c>
      <c r="C32" s="108" t="e">
        <f>Chart!#REF!</f>
        <v>#REF!</v>
      </c>
      <c r="D32" s="108" t="e">
        <f>Chart!#REF!</f>
        <v>#REF!</v>
      </c>
      <c r="E32" s="108"/>
      <c r="F32" s="108" t="e">
        <f>Chart!#REF!</f>
        <v>#REF!</v>
      </c>
      <c r="G32" s="108"/>
      <c r="H32" s="108" t="e">
        <f>Chart!#REF!</f>
        <v>#REF!</v>
      </c>
    </row>
    <row r="33" spans="2:8" ht="17.25" customHeight="1">
      <c r="B33" s="223">
        <v>55</v>
      </c>
      <c r="C33" s="109" t="e">
        <f>Chart!#REF!</f>
        <v>#REF!</v>
      </c>
      <c r="D33" s="109" t="e">
        <f>Chart!#REF!</f>
        <v>#REF!</v>
      </c>
      <c r="E33" s="109"/>
      <c r="F33" s="109" t="e">
        <f>Chart!#REF!</f>
        <v>#REF!</v>
      </c>
      <c r="G33" s="109"/>
      <c r="H33" s="109" t="e">
        <f>Chart!#REF!</f>
        <v>#REF!</v>
      </c>
    </row>
    <row r="34" spans="2:8" ht="17.25" customHeight="1">
      <c r="B34" s="222">
        <v>15</v>
      </c>
      <c r="C34" s="108" t="e">
        <f>Chart!#REF!</f>
        <v>#REF!</v>
      </c>
      <c r="D34" s="108" t="e">
        <f>Chart!#REF!</f>
        <v>#REF!</v>
      </c>
      <c r="E34" s="108"/>
      <c r="F34" s="108" t="e">
        <f>Chart!#REF!</f>
        <v>#REF!</v>
      </c>
      <c r="G34" s="108"/>
      <c r="H34" s="108" t="e">
        <f>Chart!#REF!</f>
        <v>#REF!</v>
      </c>
    </row>
    <row r="35" spans="2:8" ht="17.25" customHeight="1">
      <c r="B35" s="223">
        <v>59</v>
      </c>
      <c r="C35" s="109" t="e">
        <f>Chart!#REF!</f>
        <v>#REF!</v>
      </c>
      <c r="D35" s="109" t="e">
        <f>Chart!#REF!</f>
        <v>#REF!</v>
      </c>
      <c r="E35" s="109"/>
      <c r="F35" s="109" t="e">
        <f>Chart!#REF!</f>
        <v>#REF!</v>
      </c>
      <c r="G35" s="109"/>
      <c r="H35" s="109" t="e">
        <f>Chart!#REF!</f>
        <v>#REF!</v>
      </c>
    </row>
    <row r="36" spans="2:8" ht="17.25" customHeight="1">
      <c r="B36" s="222">
        <v>16</v>
      </c>
      <c r="C36" s="108" t="e">
        <f>Chart!#REF!</f>
        <v>#REF!</v>
      </c>
      <c r="D36" s="108" t="e">
        <f>Chart!#REF!</f>
        <v>#REF!</v>
      </c>
      <c r="E36" s="108"/>
      <c r="F36" s="108" t="e">
        <f>Chart!#REF!</f>
        <v>#REF!</v>
      </c>
      <c r="G36" s="108"/>
      <c r="H36" s="108" t="e">
        <f>Chart!#REF!</f>
        <v>#REF!</v>
      </c>
    </row>
    <row r="37" spans="2:8" ht="17.25" customHeight="1">
      <c r="B37" s="223">
        <v>63</v>
      </c>
      <c r="C37" s="109" t="e">
        <f>Chart!#REF!</f>
        <v>#REF!</v>
      </c>
      <c r="D37" s="109" t="e">
        <f>Chart!#REF!</f>
        <v>#REF!</v>
      </c>
      <c r="E37" s="109"/>
      <c r="F37" s="109" t="e">
        <f>Chart!#REF!</f>
        <v>#REF!</v>
      </c>
      <c r="G37" s="109"/>
      <c r="H37" s="109" t="e">
        <f>Chart!#REF!</f>
        <v>#REF!</v>
      </c>
    </row>
    <row r="38" spans="2:8" ht="17.25" customHeight="1">
      <c r="B38" s="222"/>
      <c r="C38" s="108"/>
      <c r="D38" s="108"/>
      <c r="E38" s="108"/>
      <c r="F38" s="108"/>
      <c r="G38" s="108"/>
      <c r="H38" s="108"/>
    </row>
    <row r="39" spans="2:8" ht="17.25" customHeight="1">
      <c r="B39" s="221"/>
      <c r="C39" s="109"/>
      <c r="D39" s="109"/>
      <c r="E39" s="109"/>
      <c r="F39" s="109"/>
      <c r="G39" s="109"/>
      <c r="H39" s="109"/>
    </row>
    <row r="40" spans="2:8" ht="17.25" customHeight="1">
      <c r="B40" s="221"/>
      <c r="C40" s="109"/>
      <c r="D40" s="109"/>
      <c r="E40" s="109"/>
      <c r="F40" s="109"/>
      <c r="G40" s="109"/>
      <c r="H40" s="109"/>
    </row>
    <row r="41" spans="2:8" ht="17.25" customHeight="1">
      <c r="B41" s="221"/>
      <c r="C41" s="109"/>
      <c r="D41" s="109"/>
      <c r="E41" s="109"/>
      <c r="F41" s="109"/>
      <c r="G41" s="109"/>
      <c r="H41" s="109"/>
    </row>
    <row r="42" spans="2:8" ht="17.25" customHeight="1">
      <c r="B42" s="221"/>
      <c r="C42" s="109"/>
      <c r="D42" s="109"/>
      <c r="E42" s="109"/>
      <c r="F42" s="109"/>
      <c r="G42" s="109"/>
      <c r="H42" s="109"/>
    </row>
    <row r="43" spans="2:8" ht="17.25" customHeight="1">
      <c r="B43" s="221"/>
      <c r="C43" s="109"/>
      <c r="D43" s="109"/>
      <c r="E43" s="109"/>
      <c r="F43" s="109"/>
      <c r="G43" s="109"/>
      <c r="H43" s="109"/>
    </row>
    <row r="44" spans="2:8" ht="17.25" customHeight="1">
      <c r="B44" s="221"/>
      <c r="C44" s="109"/>
      <c r="D44" s="109"/>
      <c r="E44" s="109"/>
      <c r="F44" s="109"/>
      <c r="G44" s="109"/>
      <c r="H44" s="109"/>
    </row>
    <row r="45" spans="2:8" ht="17.25" customHeight="1">
      <c r="B45" s="221"/>
      <c r="C45" s="109"/>
      <c r="D45" s="109"/>
      <c r="E45" s="109"/>
      <c r="F45" s="109"/>
      <c r="G45" s="109"/>
      <c r="H45" s="109"/>
    </row>
    <row r="46" spans="2:8" ht="17.25" customHeight="1">
      <c r="B46" s="221"/>
      <c r="C46" s="109"/>
      <c r="D46" s="109"/>
      <c r="E46" s="109"/>
      <c r="F46" s="109"/>
      <c r="G46" s="109"/>
      <c r="H46" s="109"/>
    </row>
    <row r="47" spans="2:8" ht="17.25" customHeight="1">
      <c r="B47" s="221"/>
      <c r="C47" s="109"/>
      <c r="D47" s="109"/>
      <c r="E47" s="109"/>
      <c r="F47" s="109"/>
      <c r="G47" s="109"/>
      <c r="H47" s="109"/>
    </row>
    <row r="48" spans="2:8" ht="17.25" customHeight="1">
      <c r="B48" s="221"/>
      <c r="C48" s="109"/>
      <c r="D48" s="109"/>
      <c r="E48" s="109"/>
      <c r="F48" s="109"/>
      <c r="G48" s="109"/>
      <c r="H48" s="109"/>
    </row>
    <row r="49" spans="2:8" ht="17.25" customHeight="1">
      <c r="B49" s="221"/>
      <c r="C49" s="109"/>
      <c r="D49" s="109"/>
      <c r="E49" s="109"/>
      <c r="F49" s="109"/>
      <c r="G49" s="109"/>
      <c r="H49" s="109"/>
    </row>
    <row r="50" spans="2:8" ht="17.25" customHeight="1">
      <c r="B50" s="221"/>
      <c r="C50" s="109"/>
      <c r="D50" s="109"/>
      <c r="E50" s="109"/>
      <c r="F50" s="109"/>
      <c r="G50" s="109"/>
      <c r="H50" s="109"/>
    </row>
    <row r="51" spans="2:8" ht="17.25" customHeight="1">
      <c r="B51" s="221"/>
      <c r="C51" s="109"/>
      <c r="D51" s="109"/>
      <c r="E51" s="109"/>
      <c r="F51" s="109"/>
      <c r="G51" s="109"/>
      <c r="H51" s="109"/>
    </row>
    <row r="52" spans="2:8" ht="17.25" customHeight="1">
      <c r="B52" s="221"/>
      <c r="C52" s="109"/>
      <c r="D52" s="109"/>
      <c r="E52" s="109"/>
      <c r="F52" s="109"/>
      <c r="G52" s="109"/>
      <c r="H52" s="109"/>
    </row>
    <row r="53" spans="2:8" ht="17.25" customHeight="1">
      <c r="B53" s="221"/>
      <c r="C53" s="109"/>
      <c r="D53" s="109"/>
      <c r="E53" s="109"/>
      <c r="F53" s="109"/>
      <c r="G53" s="109"/>
      <c r="H53" s="109"/>
    </row>
    <row r="54" spans="2:8" ht="17.25" customHeight="1">
      <c r="B54" s="221"/>
      <c r="C54" s="109"/>
      <c r="D54" s="109"/>
      <c r="E54" s="109"/>
      <c r="F54" s="109"/>
      <c r="G54" s="109"/>
      <c r="H54" s="109"/>
    </row>
    <row r="55" spans="2:8" ht="17.25" customHeight="1">
      <c r="B55" s="221"/>
      <c r="C55" s="109"/>
      <c r="D55" s="109"/>
      <c r="E55" s="109"/>
      <c r="F55" s="109"/>
      <c r="G55" s="109"/>
      <c r="H55" s="109"/>
    </row>
    <row r="56" spans="2:8" ht="17.25" customHeight="1">
      <c r="B56" s="221"/>
      <c r="C56" s="109"/>
      <c r="D56" s="109"/>
      <c r="E56" s="109"/>
      <c r="F56" s="109"/>
      <c r="G56" s="109"/>
      <c r="H56" s="109"/>
    </row>
    <row r="57" spans="2:8" ht="17.25" customHeight="1">
      <c r="B57" s="221"/>
      <c r="C57" s="109"/>
      <c r="D57" s="109"/>
      <c r="E57" s="109"/>
      <c r="F57" s="109"/>
      <c r="G57" s="109"/>
      <c r="H57" s="109"/>
    </row>
    <row r="58" spans="2:8" ht="17.25" customHeight="1">
      <c r="B58" s="221"/>
      <c r="C58" s="109"/>
      <c r="D58" s="109"/>
      <c r="E58" s="109"/>
      <c r="F58" s="109"/>
      <c r="G58" s="109"/>
      <c r="H58" s="109"/>
    </row>
    <row r="59" spans="2:8" ht="17.25" customHeight="1">
      <c r="B59" s="221"/>
      <c r="C59" s="109"/>
      <c r="D59" s="109"/>
      <c r="E59" s="109"/>
      <c r="F59" s="109"/>
      <c r="G59" s="109"/>
      <c r="H59" s="109"/>
    </row>
    <row r="60" spans="2:8" ht="17.25" customHeight="1">
      <c r="B60" s="221"/>
      <c r="C60" s="109"/>
      <c r="D60" s="109"/>
      <c r="E60" s="109"/>
      <c r="F60" s="109"/>
      <c r="G60" s="109"/>
      <c r="H60" s="109"/>
    </row>
    <row r="61" spans="2:8" ht="17.25" customHeight="1">
      <c r="B61" s="221"/>
      <c r="C61" s="109"/>
      <c r="D61" s="109"/>
      <c r="E61" s="109"/>
      <c r="F61" s="109"/>
      <c r="G61" s="109"/>
      <c r="H61" s="109"/>
    </row>
    <row r="62" spans="2:8" ht="17.25" customHeight="1">
      <c r="B62" s="221"/>
      <c r="C62" s="109"/>
      <c r="D62" s="109"/>
      <c r="E62" s="109"/>
      <c r="F62" s="109"/>
      <c r="G62" s="109"/>
      <c r="H62" s="109"/>
    </row>
    <row r="63" spans="2:8" ht="17.25" customHeight="1">
      <c r="B63" s="221"/>
      <c r="C63" s="109"/>
      <c r="D63" s="109"/>
      <c r="E63" s="109"/>
      <c r="F63" s="109"/>
      <c r="G63" s="109"/>
      <c r="H63" s="109"/>
    </row>
    <row r="64" spans="2:8" ht="17.25" customHeight="1">
      <c r="B64" s="221"/>
      <c r="C64" s="109"/>
      <c r="D64" s="109"/>
      <c r="E64" s="109"/>
      <c r="F64" s="109"/>
      <c r="G64" s="109"/>
      <c r="H64" s="109"/>
    </row>
    <row r="65" spans="2:8" ht="17.25" customHeight="1">
      <c r="B65" s="221"/>
      <c r="C65" s="109"/>
      <c r="D65" s="109"/>
      <c r="E65" s="109"/>
      <c r="F65" s="109"/>
      <c r="G65" s="109"/>
      <c r="H65" s="109"/>
    </row>
    <row r="66" spans="2:8" ht="17.25" customHeight="1">
      <c r="B66" s="221"/>
      <c r="C66" s="109"/>
      <c r="D66" s="109"/>
      <c r="E66" s="109"/>
      <c r="F66" s="109"/>
      <c r="G66" s="109"/>
      <c r="H66" s="109"/>
    </row>
    <row r="67" spans="2:8" ht="17.25" customHeight="1">
      <c r="B67" s="221"/>
      <c r="C67" s="109"/>
      <c r="D67" s="109"/>
      <c r="E67" s="109"/>
      <c r="F67" s="109"/>
      <c r="G67" s="109"/>
      <c r="H67" s="109"/>
    </row>
    <row r="68" spans="2:8" ht="17.25" customHeight="1">
      <c r="B68" s="221"/>
      <c r="C68" s="109"/>
      <c r="D68" s="109"/>
      <c r="E68" s="109"/>
      <c r="F68" s="109"/>
      <c r="G68" s="109"/>
      <c r="H68" s="109"/>
    </row>
    <row r="69" spans="2:8" ht="17.25" customHeight="1">
      <c r="B69" s="221"/>
      <c r="C69" s="109"/>
      <c r="D69" s="109"/>
      <c r="E69" s="109"/>
      <c r="F69" s="109"/>
      <c r="G69" s="109"/>
      <c r="H69" s="109"/>
    </row>
    <row r="70" spans="2:8" ht="17.25" customHeight="1">
      <c r="B70" s="221"/>
      <c r="C70" s="109"/>
      <c r="D70" s="109"/>
      <c r="E70" s="109"/>
      <c r="F70" s="109"/>
      <c r="G70" s="109"/>
      <c r="H70" s="109"/>
    </row>
    <row r="71" spans="2:8" ht="17.25" customHeight="1">
      <c r="B71" s="221"/>
      <c r="C71" s="109"/>
      <c r="D71" s="109"/>
      <c r="E71" s="109"/>
      <c r="F71" s="109"/>
      <c r="G71" s="109"/>
      <c r="H71" s="109"/>
    </row>
    <row r="72" spans="2:8" ht="17.25" customHeight="1">
      <c r="B72" s="221"/>
      <c r="C72" s="109"/>
      <c r="D72" s="109"/>
      <c r="E72" s="109"/>
      <c r="F72" s="109"/>
      <c r="G72" s="109"/>
      <c r="H72" s="109"/>
    </row>
    <row r="73" spans="2:8" ht="17.25" customHeight="1">
      <c r="B73" s="221"/>
      <c r="C73" s="109"/>
      <c r="D73" s="109"/>
      <c r="E73" s="109"/>
      <c r="F73" s="109"/>
      <c r="G73" s="109"/>
      <c r="H73" s="109"/>
    </row>
    <row r="74" spans="2:8" ht="17.25" customHeight="1">
      <c r="B74" s="221"/>
      <c r="C74" s="109"/>
      <c r="D74" s="109"/>
      <c r="E74" s="109"/>
      <c r="F74" s="109"/>
      <c r="G74" s="109"/>
      <c r="H74" s="109"/>
    </row>
    <row r="75" spans="2:8" ht="17.25" customHeight="1">
      <c r="B75" s="221"/>
      <c r="C75" s="109"/>
      <c r="D75" s="109"/>
      <c r="E75" s="109"/>
      <c r="F75" s="109"/>
      <c r="G75" s="109"/>
      <c r="H75" s="109"/>
    </row>
    <row r="76" spans="2:8" ht="17.25" customHeight="1">
      <c r="B76" s="221"/>
      <c r="C76" s="109"/>
      <c r="D76" s="109"/>
      <c r="E76" s="109"/>
      <c r="F76" s="109"/>
      <c r="G76" s="109"/>
      <c r="H76" s="109"/>
    </row>
    <row r="77" spans="2:8" ht="17.25" customHeight="1">
      <c r="B77" s="221"/>
      <c r="C77" s="109"/>
      <c r="D77" s="109"/>
      <c r="E77" s="109"/>
      <c r="F77" s="109"/>
      <c r="G77" s="109"/>
      <c r="H77" s="109"/>
    </row>
    <row r="78" spans="2:8" ht="17.25" customHeight="1">
      <c r="B78" s="221"/>
      <c r="C78" s="109"/>
      <c r="D78" s="109"/>
      <c r="E78" s="109"/>
      <c r="F78" s="109"/>
      <c r="G78" s="109"/>
      <c r="H78" s="109"/>
    </row>
    <row r="79" spans="2:8" ht="17.25" customHeight="1">
      <c r="B79" s="221"/>
      <c r="C79" s="109"/>
      <c r="D79" s="109"/>
      <c r="E79" s="109"/>
      <c r="F79" s="109"/>
      <c r="G79" s="109"/>
      <c r="H79" s="109"/>
    </row>
    <row r="80" spans="2:8" ht="17.25" customHeight="1">
      <c r="B80" s="221"/>
      <c r="C80" s="109"/>
      <c r="D80" s="109"/>
      <c r="E80" s="109"/>
      <c r="F80" s="109"/>
      <c r="G80" s="109"/>
      <c r="H80" s="109"/>
    </row>
    <row r="81" spans="2:8" ht="17.25" customHeight="1">
      <c r="B81" s="221"/>
      <c r="C81" s="109"/>
      <c r="D81" s="109"/>
      <c r="E81" s="109"/>
      <c r="F81" s="109"/>
      <c r="G81" s="109"/>
      <c r="H81" s="109"/>
    </row>
    <row r="82" spans="2:8" ht="17.25" customHeight="1">
      <c r="B82" s="221"/>
      <c r="C82" s="109"/>
      <c r="D82" s="109"/>
      <c r="E82" s="109"/>
      <c r="F82" s="109"/>
      <c r="G82" s="109"/>
      <c r="H82" s="109"/>
    </row>
    <row r="83" spans="2:8" ht="17.25" customHeight="1">
      <c r="B83" s="221"/>
      <c r="C83" s="109"/>
      <c r="D83" s="109"/>
      <c r="E83" s="109"/>
      <c r="F83" s="109"/>
      <c r="G83" s="109"/>
      <c r="H83" s="109"/>
    </row>
    <row r="84" spans="2:8" ht="17.25" customHeight="1">
      <c r="B84" s="221"/>
      <c r="C84" s="109"/>
      <c r="D84" s="109"/>
      <c r="E84" s="109"/>
      <c r="F84" s="109"/>
      <c r="G84" s="109"/>
      <c r="H84" s="109"/>
    </row>
    <row r="85" spans="2:8" ht="17.25" customHeight="1">
      <c r="B85" s="221"/>
      <c r="C85" s="109"/>
      <c r="D85" s="109"/>
      <c r="E85" s="109"/>
      <c r="F85" s="109"/>
      <c r="G85" s="109"/>
      <c r="H85" s="109"/>
    </row>
    <row r="86" spans="2:8" ht="17.25" customHeight="1">
      <c r="B86" s="221"/>
      <c r="C86" s="109"/>
      <c r="D86" s="109"/>
      <c r="E86" s="109"/>
      <c r="F86" s="109"/>
      <c r="G86" s="109"/>
      <c r="H86" s="109"/>
    </row>
    <row r="87" spans="2:8" ht="17.25" customHeight="1">
      <c r="B87" s="221"/>
      <c r="C87" s="109"/>
      <c r="D87" s="109"/>
      <c r="E87" s="109"/>
      <c r="F87" s="109"/>
      <c r="G87" s="109"/>
      <c r="H87" s="109"/>
    </row>
    <row r="88" spans="2:8" ht="17.25" customHeight="1">
      <c r="B88" s="221"/>
      <c r="C88" s="109"/>
      <c r="D88" s="109"/>
      <c r="E88" s="109"/>
      <c r="F88" s="109"/>
      <c r="G88" s="109"/>
      <c r="H88" s="109"/>
    </row>
    <row r="89" spans="2:8" ht="17.25" customHeight="1">
      <c r="B89" s="221"/>
      <c r="C89" s="109"/>
      <c r="D89" s="109"/>
      <c r="E89" s="109"/>
      <c r="F89" s="109"/>
      <c r="G89" s="109"/>
      <c r="H89" s="109"/>
    </row>
    <row r="90" spans="2:8" ht="17.25" customHeight="1">
      <c r="B90" s="221"/>
      <c r="C90" s="109"/>
      <c r="D90" s="109"/>
      <c r="E90" s="109"/>
      <c r="F90" s="109"/>
      <c r="G90" s="109"/>
      <c r="H90" s="109"/>
    </row>
    <row r="91" spans="2:8" ht="17.25" customHeight="1">
      <c r="B91" s="221"/>
      <c r="C91" s="109"/>
      <c r="D91" s="109"/>
      <c r="E91" s="109"/>
      <c r="F91" s="109"/>
      <c r="G91" s="109"/>
      <c r="H91" s="109"/>
    </row>
    <row r="92" spans="2:8" ht="17.25" customHeight="1">
      <c r="B92" s="221"/>
      <c r="C92" s="109"/>
      <c r="D92" s="109"/>
      <c r="E92" s="109"/>
      <c r="F92" s="109"/>
      <c r="G92" s="109"/>
      <c r="H92" s="109"/>
    </row>
    <row r="93" spans="2:8" ht="17.25" customHeight="1">
      <c r="B93" s="221"/>
      <c r="C93" s="109"/>
      <c r="D93" s="109"/>
      <c r="E93" s="109"/>
      <c r="F93" s="109"/>
      <c r="G93" s="109"/>
      <c r="H93" s="109"/>
    </row>
    <row r="94" spans="2:8" ht="17.25" customHeight="1">
      <c r="B94" s="221"/>
      <c r="C94" s="109"/>
      <c r="D94" s="109"/>
      <c r="E94" s="109"/>
      <c r="F94" s="109"/>
      <c r="G94" s="109"/>
      <c r="H94" s="109"/>
    </row>
    <row r="95" spans="2:8" ht="17.25" customHeight="1">
      <c r="B95" s="221"/>
      <c r="C95" s="109"/>
      <c r="D95" s="109"/>
      <c r="E95" s="109"/>
      <c r="F95" s="109"/>
      <c r="G95" s="109"/>
      <c r="H95" s="109"/>
    </row>
    <row r="96" spans="2:8" ht="17.25" customHeight="1">
      <c r="B96" s="221"/>
      <c r="C96" s="109"/>
      <c r="D96" s="109"/>
      <c r="E96" s="109"/>
      <c r="F96" s="109"/>
      <c r="G96" s="109"/>
      <c r="H96" s="109"/>
    </row>
    <row r="97" spans="2:8" ht="17.25" customHeight="1">
      <c r="B97" s="221"/>
      <c r="C97" s="109"/>
      <c r="D97" s="109"/>
      <c r="E97" s="109"/>
      <c r="F97" s="109"/>
      <c r="G97" s="109"/>
      <c r="H97" s="109"/>
    </row>
    <row r="98" spans="2:8" ht="17.25" customHeight="1">
      <c r="B98" s="221"/>
      <c r="C98" s="109"/>
      <c r="D98" s="109"/>
      <c r="E98" s="109"/>
      <c r="F98" s="109"/>
      <c r="G98" s="109"/>
      <c r="H98" s="109"/>
    </row>
    <row r="99" spans="2:8" ht="17.25" customHeight="1">
      <c r="B99" s="221"/>
      <c r="C99" s="109"/>
      <c r="D99" s="109"/>
      <c r="E99" s="109"/>
      <c r="F99" s="109"/>
      <c r="G99" s="109"/>
      <c r="H99" s="109"/>
    </row>
    <row r="100" spans="2:8" ht="17.25" customHeight="1">
      <c r="B100" s="221"/>
      <c r="C100" s="109"/>
      <c r="D100" s="109"/>
      <c r="E100" s="109"/>
      <c r="F100" s="109"/>
      <c r="G100" s="109"/>
      <c r="H100" s="109"/>
    </row>
    <row r="101" spans="2:8" ht="17.25" customHeight="1">
      <c r="B101" s="221"/>
      <c r="C101" s="109"/>
      <c r="D101" s="109"/>
      <c r="E101" s="109"/>
      <c r="F101" s="109"/>
      <c r="G101" s="109"/>
      <c r="H101" s="109"/>
    </row>
    <row r="102" spans="2:8" ht="17.25" customHeight="1">
      <c r="B102" s="221"/>
      <c r="C102" s="109"/>
      <c r="D102" s="109"/>
      <c r="E102" s="109"/>
      <c r="F102" s="109"/>
      <c r="G102" s="109"/>
      <c r="H102" s="109"/>
    </row>
    <row r="103" spans="2:8" ht="17.25" customHeight="1">
      <c r="B103" s="221"/>
      <c r="C103" s="109"/>
      <c r="D103" s="109"/>
      <c r="E103" s="109"/>
      <c r="F103" s="109"/>
      <c r="G103" s="109"/>
      <c r="H103" s="109"/>
    </row>
    <row r="104" spans="2:8" ht="17.25" customHeight="1">
      <c r="B104" s="221"/>
      <c r="C104" s="109"/>
      <c r="D104" s="109"/>
      <c r="E104" s="109"/>
      <c r="F104" s="109"/>
      <c r="G104" s="109"/>
      <c r="H104" s="109"/>
    </row>
    <row r="105" spans="2:8" ht="17.25" customHeight="1">
      <c r="B105" s="221"/>
      <c r="C105" s="109"/>
      <c r="D105" s="109"/>
      <c r="E105" s="109"/>
      <c r="F105" s="109"/>
      <c r="G105" s="109"/>
      <c r="H105" s="109"/>
    </row>
    <row r="106" spans="2:8" ht="17.25" customHeight="1">
      <c r="B106" s="221"/>
      <c r="C106" s="109"/>
      <c r="D106" s="109"/>
      <c r="E106" s="109"/>
      <c r="F106" s="109"/>
      <c r="G106" s="109"/>
      <c r="H106" s="109"/>
    </row>
    <row r="107" spans="2:8" ht="17.25" customHeight="1">
      <c r="B107" s="221"/>
      <c r="C107" s="109"/>
      <c r="D107" s="109"/>
      <c r="E107" s="109"/>
      <c r="F107" s="109"/>
      <c r="G107" s="109"/>
      <c r="H107" s="109"/>
    </row>
    <row r="108" spans="2:8" ht="17.25" customHeight="1">
      <c r="B108" s="221"/>
      <c r="C108" s="109"/>
      <c r="D108" s="109"/>
      <c r="E108" s="109"/>
      <c r="F108" s="109"/>
      <c r="G108" s="109"/>
      <c r="H108" s="109"/>
    </row>
    <row r="109" spans="2:8" ht="17.25" customHeight="1">
      <c r="B109" s="221"/>
      <c r="C109" s="109"/>
      <c r="D109" s="109"/>
      <c r="E109" s="109"/>
      <c r="F109" s="109"/>
      <c r="G109" s="109"/>
      <c r="H109" s="109"/>
    </row>
    <row r="110" spans="2:8" ht="17.25" customHeight="1">
      <c r="B110" s="221"/>
      <c r="C110" s="109"/>
      <c r="D110" s="109"/>
      <c r="E110" s="109"/>
      <c r="F110" s="109"/>
      <c r="G110" s="109"/>
      <c r="H110" s="109"/>
    </row>
    <row r="111" spans="2:8" ht="17.25" customHeight="1">
      <c r="B111" s="221"/>
      <c r="C111" s="109"/>
      <c r="D111" s="109"/>
      <c r="E111" s="109"/>
      <c r="F111" s="109"/>
      <c r="G111" s="109"/>
      <c r="H111" s="109"/>
    </row>
    <row r="112" spans="2:8" ht="17.25" customHeight="1">
      <c r="B112" s="221"/>
      <c r="C112" s="109"/>
      <c r="D112" s="109"/>
      <c r="E112" s="109"/>
      <c r="F112" s="109"/>
      <c r="G112" s="109"/>
      <c r="H112" s="109"/>
    </row>
    <row r="113" spans="2:8" ht="17.25" customHeight="1">
      <c r="B113" s="221"/>
      <c r="C113" s="109"/>
      <c r="D113" s="109"/>
      <c r="E113" s="109"/>
      <c r="F113" s="109"/>
      <c r="G113" s="109"/>
      <c r="H113" s="109"/>
    </row>
    <row r="114" spans="2:8" ht="17.25" customHeight="1">
      <c r="B114" s="221"/>
      <c r="C114" s="109"/>
      <c r="D114" s="109"/>
      <c r="E114" s="109"/>
      <c r="F114" s="109"/>
      <c r="G114" s="109"/>
      <c r="H114" s="109"/>
    </row>
    <row r="115" spans="2:8" ht="17.25" customHeight="1">
      <c r="B115" s="221"/>
      <c r="C115" s="109"/>
      <c r="D115" s="109"/>
      <c r="E115" s="109"/>
      <c r="F115" s="109"/>
      <c r="G115" s="109"/>
      <c r="H115" s="109"/>
    </row>
    <row r="116" spans="2:8" ht="17.25" customHeight="1">
      <c r="B116" s="221"/>
      <c r="C116" s="109"/>
      <c r="D116" s="109"/>
      <c r="E116" s="109"/>
      <c r="F116" s="109"/>
      <c r="G116" s="109"/>
      <c r="H116" s="109"/>
    </row>
    <row r="117" spans="2:8" ht="17.25" customHeight="1">
      <c r="B117" s="221"/>
      <c r="C117" s="109"/>
      <c r="D117" s="109"/>
      <c r="E117" s="109"/>
      <c r="F117" s="109"/>
      <c r="G117" s="109"/>
      <c r="H117" s="109"/>
    </row>
    <row r="118" spans="2:8" ht="17.25" customHeight="1">
      <c r="B118" s="221"/>
      <c r="C118" s="109"/>
      <c r="D118" s="109"/>
      <c r="E118" s="109"/>
      <c r="F118" s="109"/>
      <c r="G118" s="109"/>
      <c r="H118" s="109"/>
    </row>
    <row r="119" spans="2:8" ht="17.25" customHeight="1">
      <c r="B119" s="221"/>
      <c r="C119" s="109"/>
      <c r="D119" s="109"/>
      <c r="E119" s="109"/>
      <c r="F119" s="109"/>
      <c r="G119" s="109"/>
      <c r="H119" s="109"/>
    </row>
    <row r="120" spans="2:8" ht="17.25" customHeight="1">
      <c r="B120" s="221"/>
      <c r="C120" s="109"/>
      <c r="D120" s="109"/>
      <c r="E120" s="109"/>
      <c r="F120" s="109"/>
      <c r="G120" s="109"/>
      <c r="H120" s="109"/>
    </row>
    <row r="121" spans="2:8" ht="17.25" customHeight="1">
      <c r="B121" s="221"/>
      <c r="C121" s="109"/>
      <c r="D121" s="109"/>
      <c r="E121" s="109"/>
      <c r="F121" s="109"/>
      <c r="G121" s="109"/>
      <c r="H121" s="109"/>
    </row>
    <row r="122" spans="2:8" ht="17.25" customHeight="1">
      <c r="B122" s="221"/>
      <c r="C122" s="109"/>
      <c r="D122" s="109"/>
      <c r="E122" s="109"/>
      <c r="F122" s="109"/>
      <c r="G122" s="109"/>
      <c r="H122" s="109"/>
    </row>
    <row r="123" spans="2:8" ht="17.25" customHeight="1">
      <c r="B123" s="221"/>
      <c r="C123" s="109"/>
      <c r="D123" s="109"/>
      <c r="E123" s="109"/>
      <c r="F123" s="109"/>
      <c r="G123" s="109"/>
      <c r="H123" s="109"/>
    </row>
    <row r="124" spans="2:8" ht="17.25" customHeight="1">
      <c r="B124" s="221"/>
      <c r="C124" s="109"/>
      <c r="D124" s="109"/>
      <c r="E124" s="109"/>
      <c r="F124" s="109"/>
      <c r="G124" s="109"/>
      <c r="H124" s="109"/>
    </row>
    <row r="125" spans="2:8" ht="17.25" customHeight="1">
      <c r="B125" s="221"/>
      <c r="C125" s="109"/>
      <c r="D125" s="109"/>
      <c r="E125" s="109"/>
      <c r="F125" s="109"/>
      <c r="G125" s="109"/>
      <c r="H125" s="109"/>
    </row>
    <row r="126" spans="2:8" ht="17.25" customHeight="1">
      <c r="B126" s="221"/>
      <c r="C126" s="109"/>
      <c r="D126" s="109"/>
      <c r="E126" s="109"/>
      <c r="F126" s="109"/>
      <c r="G126" s="109"/>
      <c r="H126" s="109"/>
    </row>
    <row r="127" spans="2:8" ht="17.25" customHeight="1">
      <c r="B127" s="221"/>
      <c r="C127" s="109"/>
      <c r="D127" s="109"/>
      <c r="E127" s="109"/>
      <c r="F127" s="109"/>
      <c r="G127" s="109"/>
      <c r="H127" s="109"/>
    </row>
    <row r="128" spans="2:8" ht="17.25" customHeight="1">
      <c r="B128" s="221"/>
      <c r="C128" s="109"/>
      <c r="D128" s="109"/>
      <c r="E128" s="109"/>
      <c r="F128" s="109"/>
      <c r="G128" s="109"/>
      <c r="H128" s="109"/>
    </row>
    <row r="129" spans="2:8" ht="17.25" customHeight="1">
      <c r="B129" s="221"/>
      <c r="C129" s="109"/>
      <c r="D129" s="109"/>
      <c r="E129" s="109"/>
      <c r="F129" s="109"/>
      <c r="G129" s="109"/>
      <c r="H129" s="109"/>
    </row>
    <row r="130" spans="2:8" ht="17.25" customHeight="1">
      <c r="B130" s="221"/>
      <c r="C130" s="109"/>
      <c r="D130" s="109"/>
      <c r="E130" s="109"/>
      <c r="F130" s="109"/>
      <c r="G130" s="109"/>
      <c r="H130" s="109"/>
    </row>
    <row r="131" spans="2:8" ht="17.25" customHeight="1">
      <c r="B131" s="221"/>
      <c r="C131" s="109"/>
      <c r="D131" s="109"/>
      <c r="E131" s="109"/>
      <c r="F131" s="109"/>
      <c r="G131" s="109"/>
      <c r="H131" s="109"/>
    </row>
    <row r="132" spans="2:8" ht="17.25" customHeight="1">
      <c r="B132" s="221"/>
      <c r="C132" s="109"/>
      <c r="D132" s="109"/>
      <c r="E132" s="109"/>
      <c r="F132" s="109"/>
      <c r="G132" s="109"/>
      <c r="H132" s="109"/>
    </row>
    <row r="133" spans="2:8" ht="17.25" customHeight="1">
      <c r="B133" s="221"/>
      <c r="C133" s="109"/>
      <c r="D133" s="109"/>
      <c r="E133" s="109"/>
      <c r="F133" s="109"/>
      <c r="G133" s="109"/>
      <c r="H133" s="109"/>
    </row>
    <row r="134" spans="2:8" ht="12.75">
      <c r="B134" s="111"/>
      <c r="C134" s="112"/>
      <c r="D134" s="112"/>
      <c r="E134" s="111"/>
      <c r="F134" s="112"/>
      <c r="G134" s="112"/>
      <c r="H134" s="112"/>
    </row>
    <row r="135" spans="2:8" ht="12.75">
      <c r="B135" s="111"/>
      <c r="C135" s="112"/>
      <c r="D135" s="112"/>
      <c r="E135" s="111"/>
      <c r="F135" s="112"/>
      <c r="G135" s="112"/>
      <c r="H135" s="112"/>
    </row>
    <row r="136" spans="2:8" ht="12.75">
      <c r="B136" s="111"/>
      <c r="C136" s="112"/>
      <c r="D136" s="112"/>
      <c r="E136" s="111"/>
      <c r="F136" s="112"/>
      <c r="G136" s="112"/>
      <c r="H136" s="112"/>
    </row>
    <row r="137" spans="2:8" ht="12.75">
      <c r="B137" s="111"/>
      <c r="C137" s="112"/>
      <c r="D137" s="112"/>
      <c r="E137" s="111"/>
      <c r="F137" s="112"/>
      <c r="G137" s="112"/>
      <c r="H137" s="112"/>
    </row>
    <row r="138" spans="2:8" ht="12.75">
      <c r="B138" s="111"/>
      <c r="C138" s="112"/>
      <c r="D138" s="112"/>
      <c r="E138" s="111"/>
      <c r="F138" s="112"/>
      <c r="G138" s="112"/>
      <c r="H138" s="112"/>
    </row>
    <row r="139" spans="2:8" ht="12.75">
      <c r="B139" s="111"/>
      <c r="C139" s="112"/>
      <c r="D139" s="112"/>
      <c r="E139" s="111"/>
      <c r="F139" s="112"/>
      <c r="G139" s="112"/>
      <c r="H139" s="112"/>
    </row>
    <row r="140" spans="2:8" ht="12.75">
      <c r="B140" s="111"/>
      <c r="C140" s="112"/>
      <c r="D140" s="112"/>
      <c r="E140" s="111"/>
      <c r="F140" s="112"/>
      <c r="G140" s="112"/>
      <c r="H140" s="112"/>
    </row>
    <row r="141" spans="2:8" ht="12.75">
      <c r="B141" s="111"/>
      <c r="C141" s="112"/>
      <c r="D141" s="112"/>
      <c r="E141" s="111"/>
      <c r="F141" s="112"/>
      <c r="G141" s="112"/>
      <c r="H141" s="112"/>
    </row>
    <row r="142" spans="2:8" ht="12.75">
      <c r="B142" s="111"/>
      <c r="C142" s="112"/>
      <c r="D142" s="112"/>
      <c r="E142" s="111"/>
      <c r="F142" s="112"/>
      <c r="G142" s="112"/>
      <c r="H142" s="112"/>
    </row>
    <row r="143" spans="2:8" ht="12.75">
      <c r="B143" s="111"/>
      <c r="C143" s="112"/>
      <c r="D143" s="112"/>
      <c r="E143" s="111"/>
      <c r="F143" s="112"/>
      <c r="G143" s="112"/>
      <c r="H143" s="112"/>
    </row>
    <row r="144" spans="2:8" ht="12.75">
      <c r="B144" s="111"/>
      <c r="C144" s="112"/>
      <c r="D144" s="112"/>
      <c r="E144" s="111"/>
      <c r="F144" s="112"/>
      <c r="G144" s="112"/>
      <c r="H144" s="112"/>
    </row>
    <row r="145" spans="2:8" ht="12.75">
      <c r="B145" s="111"/>
      <c r="C145" s="112"/>
      <c r="D145" s="112"/>
      <c r="E145" s="111"/>
      <c r="F145" s="112"/>
      <c r="G145" s="112"/>
      <c r="H145" s="112"/>
    </row>
    <row r="146" spans="2:8" ht="12.75">
      <c r="B146" s="111"/>
      <c r="C146" s="112"/>
      <c r="D146" s="112"/>
      <c r="E146" s="111"/>
      <c r="F146" s="112"/>
      <c r="G146" s="112"/>
      <c r="H146" s="112"/>
    </row>
    <row r="147" spans="2:8" ht="12.75">
      <c r="B147" s="111"/>
      <c r="C147" s="112"/>
      <c r="D147" s="112"/>
      <c r="E147" s="111"/>
      <c r="F147" s="112"/>
      <c r="G147" s="112"/>
      <c r="H147" s="112"/>
    </row>
    <row r="148" spans="2:8" ht="12.75">
      <c r="B148" s="111"/>
      <c r="C148" s="112"/>
      <c r="D148" s="112"/>
      <c r="E148" s="111"/>
      <c r="F148" s="112"/>
      <c r="G148" s="112"/>
      <c r="H148" s="112"/>
    </row>
    <row r="149" spans="2:8" ht="12.75">
      <c r="B149" s="111"/>
      <c r="C149" s="112"/>
      <c r="D149" s="112"/>
      <c r="E149" s="111"/>
      <c r="F149" s="112"/>
      <c r="G149" s="112"/>
      <c r="H149" s="112"/>
    </row>
    <row r="150" spans="2:8" ht="12.75">
      <c r="B150" s="111"/>
      <c r="C150" s="112"/>
      <c r="D150" s="112"/>
      <c r="E150" s="111"/>
      <c r="F150" s="112"/>
      <c r="G150" s="112"/>
      <c r="H150" s="112"/>
    </row>
  </sheetData>
  <sheetProtection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conditionalFormatting sqref="C6:H133">
    <cfRule type="cellIs" priority="1" dxfId="0" operator="equal" stopIfTrue="1">
      <formula>0</formula>
    </cfRule>
  </conditionalFormatting>
  <printOptions/>
  <pageMargins left="0.944881889763779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00" customWidth="1"/>
    <col min="2" max="2" width="6.7109375" style="101" customWidth="1"/>
    <col min="3" max="3" width="18.421875" style="100" customWidth="1"/>
    <col min="4" max="4" width="18.28125" style="100" customWidth="1"/>
    <col min="5" max="5" width="6.7109375" style="101" hidden="1" customWidth="1"/>
    <col min="6" max="6" width="18.421875" style="100" hidden="1" customWidth="1"/>
    <col min="7" max="7" width="5.28125" style="100" hidden="1" customWidth="1"/>
    <col min="8" max="8" width="18.421875" style="100" customWidth="1"/>
    <col min="9" max="20" width="8.8515625" style="100" customWidth="1"/>
    <col min="21" max="24" width="0" style="100" hidden="1" customWidth="1"/>
    <col min="25" max="16384" width="8.8515625" style="100" customWidth="1"/>
  </cols>
  <sheetData>
    <row r="1" spans="2:17" ht="19.5" customHeight="1">
      <c r="B1" s="224" t="str">
        <f>Chart!$A$1</f>
        <v>Zone 04 Championships 2023 -Presidents Singles</v>
      </c>
      <c r="C1" s="224"/>
      <c r="D1" s="224"/>
      <c r="E1" s="224"/>
      <c r="F1" s="224"/>
      <c r="G1" s="224"/>
      <c r="H1" s="224"/>
      <c r="I1" s="98"/>
      <c r="J1" s="98"/>
      <c r="K1" s="98"/>
      <c r="L1" s="98"/>
      <c r="M1" s="98"/>
      <c r="N1" s="98"/>
      <c r="O1" s="98"/>
      <c r="P1" s="98"/>
      <c r="Q1" s="98"/>
    </row>
    <row r="2" spans="2:17" ht="21" customHeight="1">
      <c r="B2" s="224" t="s">
        <v>45</v>
      </c>
      <c r="C2" s="224"/>
      <c r="D2" s="224"/>
      <c r="E2" s="224"/>
      <c r="F2" s="224"/>
      <c r="G2" s="224"/>
      <c r="H2" s="224"/>
      <c r="I2" s="98"/>
      <c r="J2" s="98"/>
      <c r="K2" s="98"/>
      <c r="L2" s="98"/>
      <c r="M2" s="98"/>
      <c r="N2" s="98"/>
      <c r="O2" s="98"/>
      <c r="P2" s="98"/>
      <c r="Q2" s="98"/>
    </row>
    <row r="3" spans="2:17" ht="21" customHeight="1">
      <c r="B3" s="226">
        <v>41461</v>
      </c>
      <c r="C3" s="226"/>
      <c r="D3" s="226"/>
      <c r="E3" s="226"/>
      <c r="F3" s="226"/>
      <c r="G3" s="226"/>
      <c r="H3" s="226"/>
      <c r="I3" s="98"/>
      <c r="J3" s="98"/>
      <c r="K3" s="98"/>
      <c r="L3" s="98"/>
      <c r="M3" s="98"/>
      <c r="N3" s="98"/>
      <c r="O3" s="98"/>
      <c r="P3" s="98"/>
      <c r="Q3" s="98"/>
    </row>
    <row r="4" spans="2:8" ht="25.5" customHeight="1">
      <c r="B4" s="225" t="s">
        <v>38</v>
      </c>
      <c r="C4" s="225"/>
      <c r="D4" s="225"/>
      <c r="E4" s="225"/>
      <c r="F4" s="225"/>
      <c r="G4" s="225"/>
      <c r="H4" s="225"/>
    </row>
    <row r="5" spans="2:5" ht="25.5">
      <c r="B5" s="99" t="s">
        <v>36</v>
      </c>
      <c r="E5" s="99" t="s">
        <v>36</v>
      </c>
    </row>
    <row r="6" spans="2:24" ht="16.5" customHeight="1">
      <c r="B6" s="222">
        <v>1</v>
      </c>
      <c r="C6" s="108" t="e">
        <f aca="true" t="shared" si="0" ref="C6:C21">VLOOKUP($H6,U6:X133,4,FALSE)</f>
        <v>#N/A</v>
      </c>
      <c r="D6" s="108" t="e">
        <f aca="true" t="shared" si="1" ref="D6:D21">VLOOKUP($H6,U6:X133,3,FALSE)</f>
        <v>#N/A</v>
      </c>
      <c r="E6" s="108"/>
      <c r="F6" s="108" t="e">
        <f aca="true" t="shared" si="2" ref="F6:F21">VLOOKUP($H6,U6:X133,2,FALSE)</f>
        <v>#N/A</v>
      </c>
      <c r="G6" s="108" t="e">
        <f>Chart!#REF!</f>
        <v>#REF!</v>
      </c>
      <c r="H6" s="108">
        <f>Chart!$C$8</f>
        <v>0</v>
      </c>
      <c r="U6" s="108" t="e">
        <f>Chart!#REF!</f>
        <v>#REF!</v>
      </c>
      <c r="V6" s="108" t="e">
        <f>Chart!#REF!</f>
        <v>#REF!</v>
      </c>
      <c r="W6" s="108" t="e">
        <f>Chart!#REF!</f>
        <v>#REF!</v>
      </c>
      <c r="X6" s="108" t="e">
        <f>Chart!#REF!</f>
        <v>#REF!</v>
      </c>
    </row>
    <row r="7" spans="2:24" ht="16.5" customHeight="1">
      <c r="B7" s="223"/>
      <c r="C7" s="109" t="e">
        <f t="shared" si="0"/>
        <v>#N/A</v>
      </c>
      <c r="D7" s="109" t="e">
        <f t="shared" si="1"/>
        <v>#N/A</v>
      </c>
      <c r="E7" s="109"/>
      <c r="F7" s="109" t="e">
        <f t="shared" si="2"/>
        <v>#N/A</v>
      </c>
      <c r="G7" s="109"/>
      <c r="H7" s="109">
        <f>Chart!$C$18</f>
        <v>0</v>
      </c>
      <c r="U7" s="109" t="e">
        <f>Chart!#REF!</f>
        <v>#REF!</v>
      </c>
      <c r="V7" s="109" t="e">
        <f>Chart!#REF!</f>
        <v>#REF!</v>
      </c>
      <c r="W7" s="109" t="e">
        <f>Chart!#REF!</f>
        <v>#REF!</v>
      </c>
      <c r="X7" s="109" t="e">
        <f>Chart!#REF!</f>
        <v>#REF!</v>
      </c>
    </row>
    <row r="8" spans="2:24" ht="16.5" customHeight="1">
      <c r="B8" s="222">
        <v>2</v>
      </c>
      <c r="C8" s="108" t="e">
        <f t="shared" si="0"/>
        <v>#N/A</v>
      </c>
      <c r="D8" s="108" t="e">
        <f t="shared" si="1"/>
        <v>#N/A</v>
      </c>
      <c r="E8" s="108"/>
      <c r="F8" s="108" t="e">
        <f t="shared" si="2"/>
        <v>#N/A</v>
      </c>
      <c r="G8" s="108"/>
      <c r="H8" s="108">
        <f>Chart!$C$28</f>
        <v>0</v>
      </c>
      <c r="U8" s="108" t="e">
        <f>Chart!#REF!</f>
        <v>#REF!</v>
      </c>
      <c r="V8" s="108" t="e">
        <f>Chart!#REF!</f>
        <v>#REF!</v>
      </c>
      <c r="W8" s="108" t="e">
        <f>Chart!#REF!</f>
        <v>#REF!</v>
      </c>
      <c r="X8" s="108" t="e">
        <f>Chart!#REF!</f>
        <v>#REF!</v>
      </c>
    </row>
    <row r="9" spans="2:24" ht="16.5" customHeight="1">
      <c r="B9" s="223">
        <v>7</v>
      </c>
      <c r="C9" s="109" t="e">
        <f t="shared" si="0"/>
        <v>#N/A</v>
      </c>
      <c r="D9" s="109" t="e">
        <f t="shared" si="1"/>
        <v>#N/A</v>
      </c>
      <c r="E9" s="109"/>
      <c r="F9" s="109" t="e">
        <f t="shared" si="2"/>
        <v>#N/A</v>
      </c>
      <c r="G9" s="109"/>
      <c r="H9" s="109">
        <f>Chart!$C$38</f>
        <v>0</v>
      </c>
      <c r="U9" s="109" t="e">
        <f>Chart!#REF!</f>
        <v>#REF!</v>
      </c>
      <c r="V9" s="109" t="e">
        <f>Chart!#REF!</f>
        <v>#REF!</v>
      </c>
      <c r="W9" s="109" t="e">
        <f>Chart!#REF!</f>
        <v>#REF!</v>
      </c>
      <c r="X9" s="109" t="e">
        <f>Chart!#REF!</f>
        <v>#REF!</v>
      </c>
    </row>
    <row r="10" spans="2:24" ht="16.5" customHeight="1">
      <c r="B10" s="222">
        <v>3</v>
      </c>
      <c r="C10" s="108" t="e">
        <f t="shared" si="0"/>
        <v>#N/A</v>
      </c>
      <c r="D10" s="108" t="e">
        <f t="shared" si="1"/>
        <v>#N/A</v>
      </c>
      <c r="E10" s="108"/>
      <c r="F10" s="108" t="e">
        <f t="shared" si="2"/>
        <v>#N/A</v>
      </c>
      <c r="G10" s="108"/>
      <c r="H10" s="108">
        <f>Chart!$C$48</f>
        <v>0</v>
      </c>
      <c r="U10" s="108" t="e">
        <f>Chart!#REF!</f>
        <v>#REF!</v>
      </c>
      <c r="V10" s="108" t="e">
        <f>Chart!#REF!</f>
        <v>#REF!</v>
      </c>
      <c r="W10" s="108" t="e">
        <f>Chart!#REF!</f>
        <v>#REF!</v>
      </c>
      <c r="X10" s="108" t="e">
        <f>Chart!#REF!</f>
        <v>#REF!</v>
      </c>
    </row>
    <row r="11" spans="2:24" ht="16.5" customHeight="1">
      <c r="B11" s="223">
        <v>11</v>
      </c>
      <c r="C11" s="109" t="e">
        <f t="shared" si="0"/>
        <v>#N/A</v>
      </c>
      <c r="D11" s="109" t="e">
        <f t="shared" si="1"/>
        <v>#N/A</v>
      </c>
      <c r="E11" s="109"/>
      <c r="F11" s="109" t="e">
        <f t="shared" si="2"/>
        <v>#N/A</v>
      </c>
      <c r="G11" s="109"/>
      <c r="H11" s="109">
        <f>Chart!$C$58</f>
        <v>0</v>
      </c>
      <c r="U11" s="109" t="e">
        <f>Chart!#REF!</f>
        <v>#REF!</v>
      </c>
      <c r="V11" s="109" t="e">
        <f>Chart!#REF!</f>
        <v>#REF!</v>
      </c>
      <c r="W11" s="109" t="e">
        <f>Chart!#REF!</f>
        <v>#REF!</v>
      </c>
      <c r="X11" s="109" t="e">
        <f>Chart!#REF!</f>
        <v>#REF!</v>
      </c>
    </row>
    <row r="12" spans="2:24" ht="16.5" customHeight="1">
      <c r="B12" s="222">
        <v>4</v>
      </c>
      <c r="C12" s="108" t="e">
        <f t="shared" si="0"/>
        <v>#N/A</v>
      </c>
      <c r="D12" s="108" t="e">
        <f t="shared" si="1"/>
        <v>#N/A</v>
      </c>
      <c r="E12" s="108"/>
      <c r="F12" s="108" t="e">
        <f t="shared" si="2"/>
        <v>#N/A</v>
      </c>
      <c r="G12" s="108"/>
      <c r="H12" s="108">
        <f>Chart!$C$68</f>
        <v>0</v>
      </c>
      <c r="U12" s="108" t="e">
        <f>Chart!#REF!</f>
        <v>#REF!</v>
      </c>
      <c r="V12" s="108" t="e">
        <f>Chart!#REF!</f>
        <v>#REF!</v>
      </c>
      <c r="W12" s="108" t="e">
        <f>Chart!#REF!</f>
        <v>#REF!</v>
      </c>
      <c r="X12" s="108" t="e">
        <f>Chart!#REF!</f>
        <v>#REF!</v>
      </c>
    </row>
    <row r="13" spans="2:24" ht="16.5" customHeight="1">
      <c r="B13" s="223">
        <v>15</v>
      </c>
      <c r="C13" s="109" t="e">
        <f t="shared" si="0"/>
        <v>#N/A</v>
      </c>
      <c r="D13" s="109" t="e">
        <f t="shared" si="1"/>
        <v>#N/A</v>
      </c>
      <c r="E13" s="109"/>
      <c r="F13" s="109" t="e">
        <f t="shared" si="2"/>
        <v>#N/A</v>
      </c>
      <c r="G13" s="109"/>
      <c r="H13" s="109">
        <f>Chart!$C$78</f>
        <v>0</v>
      </c>
      <c r="U13" s="109" t="e">
        <f>Chart!#REF!</f>
        <v>#REF!</v>
      </c>
      <c r="V13" s="109" t="e">
        <f>Chart!#REF!</f>
        <v>#REF!</v>
      </c>
      <c r="W13" s="109" t="e">
        <f>Chart!#REF!</f>
        <v>#REF!</v>
      </c>
      <c r="X13" s="109" t="e">
        <f>Chart!#REF!</f>
        <v>#REF!</v>
      </c>
    </row>
    <row r="14" spans="2:24" ht="16.5" customHeight="1">
      <c r="B14" s="222">
        <v>5</v>
      </c>
      <c r="C14" s="108" t="e">
        <f t="shared" si="0"/>
        <v>#N/A</v>
      </c>
      <c r="D14" s="108" t="e">
        <f t="shared" si="1"/>
        <v>#N/A</v>
      </c>
      <c r="E14" s="108"/>
      <c r="F14" s="108" t="e">
        <f t="shared" si="2"/>
        <v>#N/A</v>
      </c>
      <c r="G14" s="108"/>
      <c r="H14" s="108" t="str">
        <f>Chart!$C$88</f>
        <v>G Mansfield</v>
      </c>
      <c r="U14" s="108" t="e">
        <f>Chart!#REF!</f>
        <v>#REF!</v>
      </c>
      <c r="V14" s="108" t="e">
        <f>Chart!#REF!</f>
        <v>#REF!</v>
      </c>
      <c r="W14" s="108" t="e">
        <f>Chart!#REF!</f>
        <v>#REF!</v>
      </c>
      <c r="X14" s="108" t="e">
        <f>Chart!#REF!</f>
        <v>#REF!</v>
      </c>
    </row>
    <row r="15" spans="2:24" ht="16.5" customHeight="1">
      <c r="B15" s="223">
        <v>19</v>
      </c>
      <c r="C15" s="109" t="e">
        <f t="shared" si="0"/>
        <v>#N/A</v>
      </c>
      <c r="D15" s="109" t="e">
        <f t="shared" si="1"/>
        <v>#N/A</v>
      </c>
      <c r="E15" s="109"/>
      <c r="F15" s="109" t="e">
        <f t="shared" si="2"/>
        <v>#N/A</v>
      </c>
      <c r="G15" s="109"/>
      <c r="H15" s="109" t="str">
        <f>Chart!$C$98</f>
        <v>Kel Tate</v>
      </c>
      <c r="U15" s="109" t="e">
        <f>Chart!#REF!</f>
        <v>#REF!</v>
      </c>
      <c r="V15" s="109" t="e">
        <f>Chart!#REF!</f>
        <v>#REF!</v>
      </c>
      <c r="W15" s="109" t="e">
        <f>Chart!#REF!</f>
        <v>#REF!</v>
      </c>
      <c r="X15" s="109" t="e">
        <f>Chart!#REF!</f>
        <v>#REF!</v>
      </c>
    </row>
    <row r="16" spans="2:24" ht="16.5" customHeight="1">
      <c r="B16" s="222">
        <v>6</v>
      </c>
      <c r="C16" s="108" t="e">
        <f t="shared" si="0"/>
        <v>#N/A</v>
      </c>
      <c r="D16" s="108" t="e">
        <f t="shared" si="1"/>
        <v>#N/A</v>
      </c>
      <c r="E16" s="108"/>
      <c r="F16" s="108" t="e">
        <f t="shared" si="2"/>
        <v>#N/A</v>
      </c>
      <c r="G16" s="108"/>
      <c r="H16" s="108" t="str">
        <f>Chart!$C$108</f>
        <v>R Atkinson</v>
      </c>
      <c r="U16" s="108" t="e">
        <f>Chart!#REF!</f>
        <v>#REF!</v>
      </c>
      <c r="V16" s="108" t="e">
        <f>Chart!#REF!</f>
        <v>#REF!</v>
      </c>
      <c r="W16" s="108" t="e">
        <f>Chart!#REF!</f>
        <v>#REF!</v>
      </c>
      <c r="X16" s="108" t="e">
        <f>Chart!#REF!</f>
        <v>#REF!</v>
      </c>
    </row>
    <row r="17" spans="2:24" ht="16.5" customHeight="1">
      <c r="B17" s="223">
        <v>23</v>
      </c>
      <c r="C17" s="109" t="e">
        <f t="shared" si="0"/>
        <v>#N/A</v>
      </c>
      <c r="D17" s="109" t="e">
        <f t="shared" si="1"/>
        <v>#N/A</v>
      </c>
      <c r="E17" s="109"/>
      <c r="F17" s="109" t="e">
        <f t="shared" si="2"/>
        <v>#N/A</v>
      </c>
      <c r="G17" s="109"/>
      <c r="H17" s="109" t="str">
        <f>Chart!$C$118</f>
        <v>BYE</v>
      </c>
      <c r="U17" s="109" t="e">
        <f>Chart!#REF!</f>
        <v>#REF!</v>
      </c>
      <c r="V17" s="109" t="e">
        <f>Chart!#REF!</f>
        <v>#REF!</v>
      </c>
      <c r="W17" s="109" t="e">
        <f>Chart!#REF!</f>
        <v>#REF!</v>
      </c>
      <c r="X17" s="109" t="e">
        <f>Chart!#REF!</f>
        <v>#REF!</v>
      </c>
    </row>
    <row r="18" spans="2:24" ht="16.5" customHeight="1">
      <c r="B18" s="222">
        <v>7</v>
      </c>
      <c r="C18" s="108" t="e">
        <f t="shared" si="0"/>
        <v>#N/A</v>
      </c>
      <c r="D18" s="108" t="e">
        <f t="shared" si="1"/>
        <v>#N/A</v>
      </c>
      <c r="E18" s="108"/>
      <c r="F18" s="108" t="e">
        <f t="shared" si="2"/>
        <v>#N/A</v>
      </c>
      <c r="G18" s="108"/>
      <c r="H18" s="108" t="str">
        <f>Chart!$C$128</f>
        <v>N Noakes</v>
      </c>
      <c r="U18" s="108" t="e">
        <f>Chart!#REF!</f>
        <v>#REF!</v>
      </c>
      <c r="V18" s="108" t="e">
        <f>Chart!#REF!</f>
        <v>#REF!</v>
      </c>
      <c r="W18" s="108" t="e">
        <f>Chart!#REF!</f>
        <v>#REF!</v>
      </c>
      <c r="X18" s="108" t="e">
        <f>Chart!#REF!</f>
        <v>#REF!</v>
      </c>
    </row>
    <row r="19" spans="2:24" ht="16.5" customHeight="1">
      <c r="B19" s="223">
        <v>27</v>
      </c>
      <c r="C19" s="109" t="e">
        <f t="shared" si="0"/>
        <v>#N/A</v>
      </c>
      <c r="D19" s="109" t="e">
        <f t="shared" si="1"/>
        <v>#N/A</v>
      </c>
      <c r="E19" s="109"/>
      <c r="F19" s="109" t="e">
        <f t="shared" si="2"/>
        <v>#N/A</v>
      </c>
      <c r="G19" s="109"/>
      <c r="H19" s="109" t="str">
        <f>Chart!$C$138</f>
        <v>BYE</v>
      </c>
      <c r="U19" s="109" t="e">
        <f>Chart!#REF!</f>
        <v>#REF!</v>
      </c>
      <c r="V19" s="109" t="e">
        <f>Chart!#REF!</f>
        <v>#REF!</v>
      </c>
      <c r="W19" s="109" t="e">
        <f>Chart!#REF!</f>
        <v>#REF!</v>
      </c>
      <c r="X19" s="109" t="e">
        <f>Chart!#REF!</f>
        <v>#REF!</v>
      </c>
    </row>
    <row r="20" spans="2:24" ht="16.5" customHeight="1">
      <c r="B20" s="222">
        <v>8</v>
      </c>
      <c r="C20" s="108" t="e">
        <f t="shared" si="0"/>
        <v>#N/A</v>
      </c>
      <c r="D20" s="108" t="e">
        <f t="shared" si="1"/>
        <v>#N/A</v>
      </c>
      <c r="E20" s="108"/>
      <c r="F20" s="108" t="e">
        <f t="shared" si="2"/>
        <v>#N/A</v>
      </c>
      <c r="G20" s="108"/>
      <c r="H20" s="108" t="str">
        <f>Chart!$C$148</f>
        <v>G Germon</v>
      </c>
      <c r="U20" s="108" t="e">
        <f>Chart!#REF!</f>
        <v>#REF!</v>
      </c>
      <c r="V20" s="108" t="e">
        <f>Chart!#REF!</f>
        <v>#REF!</v>
      </c>
      <c r="W20" s="108" t="e">
        <f>Chart!#REF!</f>
        <v>#REF!</v>
      </c>
      <c r="X20" s="108" t="e">
        <f>Chart!#REF!</f>
        <v>#REF!</v>
      </c>
    </row>
    <row r="21" spans="2:24" ht="16.5" customHeight="1">
      <c r="B21" s="223">
        <v>31</v>
      </c>
      <c r="C21" s="109" t="e">
        <f t="shared" si="0"/>
        <v>#N/A</v>
      </c>
      <c r="D21" s="109" t="e">
        <f t="shared" si="1"/>
        <v>#N/A</v>
      </c>
      <c r="E21" s="109"/>
      <c r="F21" s="109" t="e">
        <f t="shared" si="2"/>
        <v>#N/A</v>
      </c>
      <c r="G21" s="109"/>
      <c r="H21" s="109" t="str">
        <f>Chart!$C$158</f>
        <v>BYE</v>
      </c>
      <c r="U21" s="109" t="e">
        <f>Chart!#REF!</f>
        <v>#REF!</v>
      </c>
      <c r="V21" s="109" t="e">
        <f>Chart!#REF!</f>
        <v>#REF!</v>
      </c>
      <c r="W21" s="109" t="e">
        <f>Chart!#REF!</f>
        <v>#REF!</v>
      </c>
      <c r="X21" s="109" t="e">
        <f>Chart!#REF!</f>
        <v>#REF!</v>
      </c>
    </row>
    <row r="22" spans="2:24" ht="16.5" customHeight="1">
      <c r="B22" s="222"/>
      <c r="C22" s="108"/>
      <c r="D22" s="108"/>
      <c r="E22" s="108"/>
      <c r="F22" s="108"/>
      <c r="G22" s="108"/>
      <c r="H22" s="108"/>
      <c r="U22" s="108" t="e">
        <f>Chart!#REF!</f>
        <v>#REF!</v>
      </c>
      <c r="V22" s="108" t="e">
        <f>Chart!#REF!</f>
        <v>#REF!</v>
      </c>
      <c r="W22" s="108" t="e">
        <f>Chart!#REF!</f>
        <v>#REF!</v>
      </c>
      <c r="X22" s="108" t="e">
        <f>Chart!#REF!</f>
        <v>#REF!</v>
      </c>
    </row>
    <row r="23" spans="2:24" ht="16.5" customHeight="1">
      <c r="B23" s="221"/>
      <c r="C23" s="109"/>
      <c r="D23" s="109"/>
      <c r="E23" s="109"/>
      <c r="F23" s="109"/>
      <c r="G23" s="109"/>
      <c r="H23" s="109"/>
      <c r="U23" s="109" t="e">
        <f>Chart!#REF!</f>
        <v>#REF!</v>
      </c>
      <c r="V23" s="109" t="e">
        <f>Chart!#REF!</f>
        <v>#REF!</v>
      </c>
      <c r="W23" s="109" t="e">
        <f>Chart!#REF!</f>
        <v>#REF!</v>
      </c>
      <c r="X23" s="109" t="e">
        <f>Chart!#REF!</f>
        <v>#REF!</v>
      </c>
    </row>
    <row r="24" spans="2:24" ht="16.5" customHeight="1">
      <c r="B24" s="221"/>
      <c r="C24" s="109"/>
      <c r="D24" s="109"/>
      <c r="E24" s="109"/>
      <c r="F24" s="109"/>
      <c r="G24" s="109"/>
      <c r="H24" s="109"/>
      <c r="U24" s="108" t="e">
        <f>Chart!#REF!</f>
        <v>#REF!</v>
      </c>
      <c r="V24" s="108" t="e">
        <f>Chart!#REF!</f>
        <v>#REF!</v>
      </c>
      <c r="W24" s="108" t="e">
        <f>Chart!#REF!</f>
        <v>#REF!</v>
      </c>
      <c r="X24" s="108" t="e">
        <f>Chart!#REF!</f>
        <v>#REF!</v>
      </c>
    </row>
    <row r="25" spans="2:24" ht="16.5" customHeight="1">
      <c r="B25" s="221"/>
      <c r="C25" s="109"/>
      <c r="D25" s="109"/>
      <c r="E25" s="109"/>
      <c r="F25" s="109"/>
      <c r="G25" s="109"/>
      <c r="H25" s="109"/>
      <c r="U25" s="109" t="e">
        <f>Chart!#REF!</f>
        <v>#REF!</v>
      </c>
      <c r="V25" s="109" t="e">
        <f>Chart!#REF!</f>
        <v>#REF!</v>
      </c>
      <c r="W25" s="109" t="e">
        <f>Chart!#REF!</f>
        <v>#REF!</v>
      </c>
      <c r="X25" s="109" t="e">
        <f>Chart!#REF!</f>
        <v>#REF!</v>
      </c>
    </row>
    <row r="26" spans="2:24" ht="16.5" customHeight="1">
      <c r="B26" s="221"/>
      <c r="C26" s="109"/>
      <c r="D26" s="109"/>
      <c r="E26" s="109"/>
      <c r="F26" s="109"/>
      <c r="G26" s="109"/>
      <c r="H26" s="109"/>
      <c r="U26" s="108" t="e">
        <f>Chart!#REF!</f>
        <v>#REF!</v>
      </c>
      <c r="V26" s="108" t="e">
        <f>Chart!#REF!</f>
        <v>#REF!</v>
      </c>
      <c r="W26" s="108" t="e">
        <f>Chart!#REF!</f>
        <v>#REF!</v>
      </c>
      <c r="X26" s="108" t="e">
        <f>Chart!#REF!</f>
        <v>#REF!</v>
      </c>
    </row>
    <row r="27" spans="2:24" ht="16.5" customHeight="1">
      <c r="B27" s="221"/>
      <c r="C27" s="109"/>
      <c r="D27" s="109"/>
      <c r="E27" s="109"/>
      <c r="F27" s="109"/>
      <c r="G27" s="109"/>
      <c r="H27" s="109"/>
      <c r="U27" s="109" t="e">
        <f>Chart!#REF!</f>
        <v>#REF!</v>
      </c>
      <c r="V27" s="109" t="e">
        <f>Chart!#REF!</f>
        <v>#REF!</v>
      </c>
      <c r="W27" s="109" t="e">
        <f>Chart!#REF!</f>
        <v>#REF!</v>
      </c>
      <c r="X27" s="109" t="e">
        <f>Chart!#REF!</f>
        <v>#REF!</v>
      </c>
    </row>
    <row r="28" spans="2:24" ht="16.5" customHeight="1">
      <c r="B28" s="221"/>
      <c r="C28" s="109"/>
      <c r="D28" s="109"/>
      <c r="E28" s="109"/>
      <c r="F28" s="109"/>
      <c r="G28" s="109"/>
      <c r="H28" s="109"/>
      <c r="U28" s="108" t="e">
        <f>Chart!#REF!</f>
        <v>#REF!</v>
      </c>
      <c r="V28" s="108" t="e">
        <f>Chart!#REF!</f>
        <v>#REF!</v>
      </c>
      <c r="W28" s="108" t="e">
        <f>Chart!#REF!</f>
        <v>#REF!</v>
      </c>
      <c r="X28" s="108" t="e">
        <f>Chart!#REF!</f>
        <v>#REF!</v>
      </c>
    </row>
    <row r="29" spans="2:24" ht="16.5" customHeight="1">
      <c r="B29" s="221"/>
      <c r="C29" s="109"/>
      <c r="D29" s="109"/>
      <c r="E29" s="109"/>
      <c r="F29" s="109"/>
      <c r="G29" s="109"/>
      <c r="H29" s="109"/>
      <c r="U29" s="109" t="e">
        <f>Chart!#REF!</f>
        <v>#REF!</v>
      </c>
      <c r="V29" s="109" t="e">
        <f>Chart!#REF!</f>
        <v>#REF!</v>
      </c>
      <c r="W29" s="109" t="e">
        <f>Chart!#REF!</f>
        <v>#REF!</v>
      </c>
      <c r="X29" s="109" t="e">
        <f>Chart!#REF!</f>
        <v>#REF!</v>
      </c>
    </row>
    <row r="30" spans="2:24" ht="16.5" customHeight="1">
      <c r="B30" s="221"/>
      <c r="C30" s="109"/>
      <c r="D30" s="109"/>
      <c r="E30" s="109"/>
      <c r="F30" s="109"/>
      <c r="G30" s="109"/>
      <c r="H30" s="109"/>
      <c r="U30" s="108" t="e">
        <f>Chart!#REF!</f>
        <v>#REF!</v>
      </c>
      <c r="V30" s="108" t="e">
        <f>Chart!#REF!</f>
        <v>#REF!</v>
      </c>
      <c r="W30" s="108" t="e">
        <f>Chart!#REF!</f>
        <v>#REF!</v>
      </c>
      <c r="X30" s="108" t="e">
        <f>Chart!#REF!</f>
        <v>#REF!</v>
      </c>
    </row>
    <row r="31" spans="2:24" ht="16.5" customHeight="1">
      <c r="B31" s="221"/>
      <c r="C31" s="109"/>
      <c r="D31" s="109"/>
      <c r="E31" s="109"/>
      <c r="F31" s="109"/>
      <c r="G31" s="109"/>
      <c r="H31" s="109"/>
      <c r="U31" s="109" t="e">
        <f>Chart!#REF!</f>
        <v>#REF!</v>
      </c>
      <c r="V31" s="109" t="e">
        <f>Chart!#REF!</f>
        <v>#REF!</v>
      </c>
      <c r="W31" s="109" t="e">
        <f>Chart!#REF!</f>
        <v>#REF!</v>
      </c>
      <c r="X31" s="109" t="e">
        <f>Chart!#REF!</f>
        <v>#REF!</v>
      </c>
    </row>
    <row r="32" spans="2:24" ht="16.5" customHeight="1">
      <c r="B32" s="221"/>
      <c r="C32" s="109"/>
      <c r="D32" s="109"/>
      <c r="E32" s="109"/>
      <c r="F32" s="109"/>
      <c r="G32" s="109"/>
      <c r="H32" s="109"/>
      <c r="U32" s="108" t="e">
        <f>Chart!#REF!</f>
        <v>#REF!</v>
      </c>
      <c r="V32" s="108" t="e">
        <f>Chart!#REF!</f>
        <v>#REF!</v>
      </c>
      <c r="W32" s="108" t="e">
        <f>Chart!#REF!</f>
        <v>#REF!</v>
      </c>
      <c r="X32" s="108" t="e">
        <f>Chart!#REF!</f>
        <v>#REF!</v>
      </c>
    </row>
    <row r="33" spans="2:24" ht="16.5" customHeight="1">
      <c r="B33" s="221"/>
      <c r="C33" s="109"/>
      <c r="D33" s="109"/>
      <c r="E33" s="109"/>
      <c r="F33" s="109"/>
      <c r="G33" s="109"/>
      <c r="H33" s="109"/>
      <c r="U33" s="109" t="e">
        <f>Chart!#REF!</f>
        <v>#REF!</v>
      </c>
      <c r="V33" s="109" t="e">
        <f>Chart!#REF!</f>
        <v>#REF!</v>
      </c>
      <c r="W33" s="109" t="e">
        <f>Chart!#REF!</f>
        <v>#REF!</v>
      </c>
      <c r="X33" s="109" t="e">
        <f>Chart!#REF!</f>
        <v>#REF!</v>
      </c>
    </row>
    <row r="34" spans="2:24" ht="16.5" customHeight="1">
      <c r="B34" s="221"/>
      <c r="C34" s="109"/>
      <c r="D34" s="109"/>
      <c r="E34" s="109"/>
      <c r="F34" s="109"/>
      <c r="G34" s="109"/>
      <c r="H34" s="109"/>
      <c r="U34" s="108" t="e">
        <f>Chart!#REF!</f>
        <v>#REF!</v>
      </c>
      <c r="V34" s="108" t="e">
        <f>Chart!#REF!</f>
        <v>#REF!</v>
      </c>
      <c r="W34" s="108" t="e">
        <f>Chart!#REF!</f>
        <v>#REF!</v>
      </c>
      <c r="X34" s="108" t="e">
        <f>Chart!#REF!</f>
        <v>#REF!</v>
      </c>
    </row>
    <row r="35" spans="2:24" ht="16.5" customHeight="1">
      <c r="B35" s="221"/>
      <c r="C35" s="109"/>
      <c r="D35" s="109"/>
      <c r="E35" s="109"/>
      <c r="F35" s="109"/>
      <c r="G35" s="109"/>
      <c r="H35" s="109"/>
      <c r="U35" s="109" t="e">
        <f>Chart!#REF!</f>
        <v>#REF!</v>
      </c>
      <c r="V35" s="109" t="e">
        <f>Chart!#REF!</f>
        <v>#REF!</v>
      </c>
      <c r="W35" s="109" t="e">
        <f>Chart!#REF!</f>
        <v>#REF!</v>
      </c>
      <c r="X35" s="109" t="e">
        <f>Chart!#REF!</f>
        <v>#REF!</v>
      </c>
    </row>
    <row r="36" spans="2:24" ht="16.5" customHeight="1">
      <c r="B36" s="221"/>
      <c r="C36" s="109"/>
      <c r="D36" s="109"/>
      <c r="E36" s="109"/>
      <c r="F36" s="109"/>
      <c r="G36" s="109"/>
      <c r="H36" s="109"/>
      <c r="U36" s="108" t="e">
        <f>Chart!#REF!</f>
        <v>#REF!</v>
      </c>
      <c r="V36" s="108" t="e">
        <f>Chart!#REF!</f>
        <v>#REF!</v>
      </c>
      <c r="W36" s="108" t="e">
        <f>Chart!#REF!</f>
        <v>#REF!</v>
      </c>
      <c r="X36" s="108" t="e">
        <f>Chart!#REF!</f>
        <v>#REF!</v>
      </c>
    </row>
    <row r="37" spans="2:24" ht="16.5" customHeight="1">
      <c r="B37" s="221"/>
      <c r="C37" s="109"/>
      <c r="D37" s="109"/>
      <c r="E37" s="109"/>
      <c r="F37" s="109"/>
      <c r="G37" s="109"/>
      <c r="H37" s="109"/>
      <c r="U37" s="109" t="e">
        <f>Chart!#REF!</f>
        <v>#REF!</v>
      </c>
      <c r="V37" s="109" t="e">
        <f>Chart!#REF!</f>
        <v>#REF!</v>
      </c>
      <c r="W37" s="109" t="e">
        <f>Chart!#REF!</f>
        <v>#REF!</v>
      </c>
      <c r="X37" s="109" t="e">
        <f>Chart!#REF!</f>
        <v>#REF!</v>
      </c>
    </row>
    <row r="38" spans="2:24" ht="16.5" customHeight="1">
      <c r="B38" s="221"/>
      <c r="C38" s="109"/>
      <c r="D38" s="109"/>
      <c r="E38" s="109"/>
      <c r="F38" s="109"/>
      <c r="G38" s="109"/>
      <c r="H38" s="109"/>
      <c r="U38" s="108" t="e">
        <f>Chart!#REF!</f>
        <v>#REF!</v>
      </c>
      <c r="V38" s="108" t="e">
        <f>Chart!#REF!</f>
        <v>#REF!</v>
      </c>
      <c r="W38" s="108" t="e">
        <f>Chart!#REF!</f>
        <v>#REF!</v>
      </c>
      <c r="X38" s="108" t="e">
        <f>Chart!#REF!</f>
        <v>#REF!</v>
      </c>
    </row>
    <row r="39" spans="2:24" ht="16.5" customHeight="1">
      <c r="B39" s="221"/>
      <c r="C39" s="109"/>
      <c r="D39" s="109"/>
      <c r="E39" s="109"/>
      <c r="F39" s="109"/>
      <c r="G39" s="109"/>
      <c r="H39" s="109"/>
      <c r="U39" s="109" t="e">
        <f>Chart!#REF!</f>
        <v>#REF!</v>
      </c>
      <c r="V39" s="109" t="e">
        <f>Chart!#REF!</f>
        <v>#REF!</v>
      </c>
      <c r="W39" s="109" t="e">
        <f>Chart!#REF!</f>
        <v>#REF!</v>
      </c>
      <c r="X39" s="109" t="e">
        <f>Chart!#REF!</f>
        <v>#REF!</v>
      </c>
    </row>
    <row r="40" spans="2:24" ht="16.5" customHeight="1">
      <c r="B40" s="221"/>
      <c r="C40" s="109"/>
      <c r="D40" s="109"/>
      <c r="E40" s="109"/>
      <c r="F40" s="109"/>
      <c r="G40" s="109"/>
      <c r="H40" s="109"/>
      <c r="U40" s="108" t="e">
        <f>Chart!#REF!</f>
        <v>#REF!</v>
      </c>
      <c r="V40" s="108" t="e">
        <f>Chart!#REF!</f>
        <v>#REF!</v>
      </c>
      <c r="W40" s="108" t="e">
        <f>Chart!#REF!</f>
        <v>#REF!</v>
      </c>
      <c r="X40" s="108" t="e">
        <f>Chart!#REF!</f>
        <v>#REF!</v>
      </c>
    </row>
    <row r="41" spans="2:24" ht="16.5" customHeight="1">
      <c r="B41" s="221"/>
      <c r="C41" s="109"/>
      <c r="D41" s="109"/>
      <c r="E41" s="109"/>
      <c r="F41" s="109"/>
      <c r="G41" s="109"/>
      <c r="H41" s="109"/>
      <c r="U41" s="109" t="e">
        <f>Chart!#REF!</f>
        <v>#REF!</v>
      </c>
      <c r="V41" s="109" t="e">
        <f>Chart!#REF!</f>
        <v>#REF!</v>
      </c>
      <c r="W41" s="109" t="e">
        <f>Chart!#REF!</f>
        <v>#REF!</v>
      </c>
      <c r="X41" s="109" t="e">
        <f>Chart!#REF!</f>
        <v>#REF!</v>
      </c>
    </row>
    <row r="42" spans="2:24" ht="16.5" customHeight="1">
      <c r="B42" s="221"/>
      <c r="C42" s="109"/>
      <c r="D42" s="109"/>
      <c r="E42" s="109"/>
      <c r="F42" s="109"/>
      <c r="G42" s="109"/>
      <c r="H42" s="109"/>
      <c r="U42" s="108" t="e">
        <f>Chart!#REF!</f>
        <v>#REF!</v>
      </c>
      <c r="V42" s="108" t="e">
        <f>Chart!#REF!</f>
        <v>#REF!</v>
      </c>
      <c r="W42" s="108" t="e">
        <f>Chart!#REF!</f>
        <v>#REF!</v>
      </c>
      <c r="X42" s="108" t="e">
        <f>Chart!#REF!</f>
        <v>#REF!</v>
      </c>
    </row>
    <row r="43" spans="2:24" ht="16.5" customHeight="1">
      <c r="B43" s="221"/>
      <c r="C43" s="109"/>
      <c r="D43" s="109"/>
      <c r="E43" s="109"/>
      <c r="F43" s="109"/>
      <c r="G43" s="109"/>
      <c r="H43" s="109"/>
      <c r="U43" s="109" t="e">
        <f>Chart!#REF!</f>
        <v>#REF!</v>
      </c>
      <c r="V43" s="109" t="e">
        <f>Chart!#REF!</f>
        <v>#REF!</v>
      </c>
      <c r="W43" s="109" t="e">
        <f>Chart!#REF!</f>
        <v>#REF!</v>
      </c>
      <c r="X43" s="109" t="e">
        <f>Chart!#REF!</f>
        <v>#REF!</v>
      </c>
    </row>
    <row r="44" spans="2:24" ht="16.5" customHeight="1">
      <c r="B44" s="221"/>
      <c r="C44" s="109"/>
      <c r="D44" s="109"/>
      <c r="E44" s="109"/>
      <c r="F44" s="109"/>
      <c r="G44" s="109"/>
      <c r="H44" s="109"/>
      <c r="U44" s="108" t="e">
        <f>Chart!#REF!</f>
        <v>#REF!</v>
      </c>
      <c r="V44" s="108" t="e">
        <f>Chart!#REF!</f>
        <v>#REF!</v>
      </c>
      <c r="W44" s="108" t="e">
        <f>Chart!#REF!</f>
        <v>#REF!</v>
      </c>
      <c r="X44" s="108" t="e">
        <f>Chart!#REF!</f>
        <v>#REF!</v>
      </c>
    </row>
    <row r="45" spans="2:24" ht="16.5" customHeight="1">
      <c r="B45" s="221"/>
      <c r="C45" s="109"/>
      <c r="D45" s="109"/>
      <c r="E45" s="109"/>
      <c r="F45" s="109"/>
      <c r="G45" s="109"/>
      <c r="H45" s="109"/>
      <c r="U45" s="109" t="e">
        <f>Chart!#REF!</f>
        <v>#REF!</v>
      </c>
      <c r="V45" s="109" t="e">
        <f>Chart!#REF!</f>
        <v>#REF!</v>
      </c>
      <c r="W45" s="109" t="e">
        <f>Chart!#REF!</f>
        <v>#REF!</v>
      </c>
      <c r="X45" s="109" t="e">
        <f>Chart!#REF!</f>
        <v>#REF!</v>
      </c>
    </row>
    <row r="46" spans="2:24" ht="16.5" customHeight="1">
      <c r="B46" s="221"/>
      <c r="C46" s="109"/>
      <c r="D46" s="109"/>
      <c r="E46" s="109"/>
      <c r="F46" s="109"/>
      <c r="G46" s="109"/>
      <c r="H46" s="109"/>
      <c r="U46" s="108" t="e">
        <f>Chart!#REF!</f>
        <v>#REF!</v>
      </c>
      <c r="V46" s="108" t="e">
        <f>Chart!#REF!</f>
        <v>#REF!</v>
      </c>
      <c r="W46" s="108" t="e">
        <f>Chart!#REF!</f>
        <v>#REF!</v>
      </c>
      <c r="X46" s="108" t="e">
        <f>Chart!#REF!</f>
        <v>#REF!</v>
      </c>
    </row>
    <row r="47" spans="2:24" ht="16.5" customHeight="1">
      <c r="B47" s="221"/>
      <c r="C47" s="109"/>
      <c r="D47" s="109"/>
      <c r="E47" s="109"/>
      <c r="F47" s="109"/>
      <c r="G47" s="109"/>
      <c r="H47" s="109"/>
      <c r="U47" s="109" t="e">
        <f>Chart!#REF!</f>
        <v>#REF!</v>
      </c>
      <c r="V47" s="109" t="e">
        <f>Chart!#REF!</f>
        <v>#REF!</v>
      </c>
      <c r="W47" s="109" t="e">
        <f>Chart!#REF!</f>
        <v>#REF!</v>
      </c>
      <c r="X47" s="109" t="e">
        <f>Chart!#REF!</f>
        <v>#REF!</v>
      </c>
    </row>
    <row r="48" spans="2:24" ht="17.25" customHeight="1">
      <c r="B48" s="221"/>
      <c r="C48" s="109"/>
      <c r="D48" s="109"/>
      <c r="E48" s="109"/>
      <c r="F48" s="109"/>
      <c r="G48" s="109"/>
      <c r="H48" s="109"/>
      <c r="U48" s="108" t="e">
        <f>Chart!#REF!</f>
        <v>#REF!</v>
      </c>
      <c r="V48" s="108" t="e">
        <f>Chart!#REF!</f>
        <v>#REF!</v>
      </c>
      <c r="W48" s="108" t="e">
        <f>Chart!#REF!</f>
        <v>#REF!</v>
      </c>
      <c r="X48" s="108" t="e">
        <f>Chart!#REF!</f>
        <v>#REF!</v>
      </c>
    </row>
    <row r="49" spans="2:24" ht="17.25" customHeight="1">
      <c r="B49" s="221"/>
      <c r="C49" s="109"/>
      <c r="D49" s="109"/>
      <c r="E49" s="109"/>
      <c r="F49" s="109"/>
      <c r="G49" s="109"/>
      <c r="H49" s="109"/>
      <c r="U49" s="109" t="e">
        <f>Chart!#REF!</f>
        <v>#REF!</v>
      </c>
      <c r="V49" s="109" t="e">
        <f>Chart!#REF!</f>
        <v>#REF!</v>
      </c>
      <c r="W49" s="109" t="e">
        <f>Chart!#REF!</f>
        <v>#REF!</v>
      </c>
      <c r="X49" s="109" t="e">
        <f>Chart!#REF!</f>
        <v>#REF!</v>
      </c>
    </row>
    <row r="50" spans="2:24" ht="17.25" customHeight="1">
      <c r="B50" s="221"/>
      <c r="C50" s="109"/>
      <c r="D50" s="109"/>
      <c r="E50" s="109"/>
      <c r="F50" s="109"/>
      <c r="G50" s="109"/>
      <c r="H50" s="109"/>
      <c r="U50" s="108" t="e">
        <f>Chart!#REF!</f>
        <v>#REF!</v>
      </c>
      <c r="V50" s="108" t="e">
        <f>Chart!#REF!</f>
        <v>#REF!</v>
      </c>
      <c r="W50" s="108" t="e">
        <f>Chart!#REF!</f>
        <v>#REF!</v>
      </c>
      <c r="X50" s="108" t="e">
        <f>Chart!#REF!</f>
        <v>#REF!</v>
      </c>
    </row>
    <row r="51" spans="2:24" ht="17.25" customHeight="1">
      <c r="B51" s="221"/>
      <c r="C51" s="109"/>
      <c r="D51" s="109"/>
      <c r="E51" s="109"/>
      <c r="F51" s="109"/>
      <c r="G51" s="109"/>
      <c r="H51" s="109"/>
      <c r="U51" s="109" t="e">
        <f>Chart!#REF!</f>
        <v>#REF!</v>
      </c>
      <c r="V51" s="109" t="e">
        <f>Chart!#REF!</f>
        <v>#REF!</v>
      </c>
      <c r="W51" s="109" t="e">
        <f>Chart!#REF!</f>
        <v>#REF!</v>
      </c>
      <c r="X51" s="109" t="e">
        <f>Chart!#REF!</f>
        <v>#REF!</v>
      </c>
    </row>
    <row r="52" spans="2:24" ht="17.25" customHeight="1">
      <c r="B52" s="221"/>
      <c r="C52" s="109"/>
      <c r="D52" s="109"/>
      <c r="E52" s="109"/>
      <c r="F52" s="109"/>
      <c r="G52" s="109"/>
      <c r="H52" s="109"/>
      <c r="U52" s="108" t="e">
        <f>Chart!#REF!</f>
        <v>#REF!</v>
      </c>
      <c r="V52" s="108" t="e">
        <f>Chart!#REF!</f>
        <v>#REF!</v>
      </c>
      <c r="W52" s="108" t="e">
        <f>Chart!#REF!</f>
        <v>#REF!</v>
      </c>
      <c r="X52" s="108" t="e">
        <f>Chart!#REF!</f>
        <v>#REF!</v>
      </c>
    </row>
    <row r="53" spans="2:24" ht="17.25" customHeight="1">
      <c r="B53" s="221"/>
      <c r="C53" s="109"/>
      <c r="D53" s="109"/>
      <c r="E53" s="109"/>
      <c r="F53" s="109"/>
      <c r="G53" s="109"/>
      <c r="H53" s="109"/>
      <c r="U53" s="109" t="e">
        <f>Chart!#REF!</f>
        <v>#REF!</v>
      </c>
      <c r="V53" s="109" t="e">
        <f>Chart!#REF!</f>
        <v>#REF!</v>
      </c>
      <c r="W53" s="109" t="e">
        <f>Chart!#REF!</f>
        <v>#REF!</v>
      </c>
      <c r="X53" s="109" t="e">
        <f>Chart!#REF!</f>
        <v>#REF!</v>
      </c>
    </row>
    <row r="54" spans="2:24" ht="17.25" customHeight="1">
      <c r="B54" s="221"/>
      <c r="C54" s="109"/>
      <c r="D54" s="109"/>
      <c r="E54" s="109"/>
      <c r="F54" s="109"/>
      <c r="G54" s="109"/>
      <c r="H54" s="109"/>
      <c r="U54" s="108" t="e">
        <f>Chart!#REF!</f>
        <v>#REF!</v>
      </c>
      <c r="V54" s="108" t="e">
        <f>Chart!#REF!</f>
        <v>#REF!</v>
      </c>
      <c r="W54" s="108" t="e">
        <f>Chart!#REF!</f>
        <v>#REF!</v>
      </c>
      <c r="X54" s="108" t="e">
        <f>Chart!#REF!</f>
        <v>#REF!</v>
      </c>
    </row>
    <row r="55" spans="2:24" ht="17.25" customHeight="1">
      <c r="B55" s="221"/>
      <c r="C55" s="109"/>
      <c r="D55" s="109"/>
      <c r="E55" s="109"/>
      <c r="F55" s="109"/>
      <c r="G55" s="109"/>
      <c r="H55" s="109"/>
      <c r="U55" s="109" t="e">
        <f>Chart!#REF!</f>
        <v>#REF!</v>
      </c>
      <c r="V55" s="109" t="e">
        <f>Chart!#REF!</f>
        <v>#REF!</v>
      </c>
      <c r="W55" s="109" t="e">
        <f>Chart!#REF!</f>
        <v>#REF!</v>
      </c>
      <c r="X55" s="109" t="e">
        <f>Chart!#REF!</f>
        <v>#REF!</v>
      </c>
    </row>
    <row r="56" spans="2:24" ht="17.25" customHeight="1">
      <c r="B56" s="221"/>
      <c r="C56" s="109"/>
      <c r="D56" s="109"/>
      <c r="E56" s="109"/>
      <c r="F56" s="109"/>
      <c r="G56" s="109"/>
      <c r="H56" s="109"/>
      <c r="U56" s="108" t="e">
        <f>Chart!#REF!</f>
        <v>#REF!</v>
      </c>
      <c r="V56" s="108" t="e">
        <f>Chart!#REF!</f>
        <v>#REF!</v>
      </c>
      <c r="W56" s="108" t="e">
        <f>Chart!#REF!</f>
        <v>#REF!</v>
      </c>
      <c r="X56" s="108" t="e">
        <f>Chart!#REF!</f>
        <v>#REF!</v>
      </c>
    </row>
    <row r="57" spans="2:24" ht="17.25" customHeight="1">
      <c r="B57" s="221"/>
      <c r="C57" s="109"/>
      <c r="D57" s="109"/>
      <c r="E57" s="109"/>
      <c r="F57" s="109"/>
      <c r="G57" s="109"/>
      <c r="H57" s="109"/>
      <c r="U57" s="109" t="e">
        <f>Chart!#REF!</f>
        <v>#REF!</v>
      </c>
      <c r="V57" s="109" t="e">
        <f>Chart!#REF!</f>
        <v>#REF!</v>
      </c>
      <c r="W57" s="109" t="e">
        <f>Chart!#REF!</f>
        <v>#REF!</v>
      </c>
      <c r="X57" s="109" t="e">
        <f>Chart!#REF!</f>
        <v>#REF!</v>
      </c>
    </row>
    <row r="58" spans="2:24" ht="17.25" customHeight="1">
      <c r="B58" s="221"/>
      <c r="C58" s="109"/>
      <c r="D58" s="109"/>
      <c r="E58" s="109"/>
      <c r="F58" s="109"/>
      <c r="G58" s="109"/>
      <c r="H58" s="109"/>
      <c r="U58" s="108" t="e">
        <f>Chart!#REF!</f>
        <v>#REF!</v>
      </c>
      <c r="V58" s="108" t="e">
        <f>Chart!#REF!</f>
        <v>#REF!</v>
      </c>
      <c r="W58" s="108" t="e">
        <f>Chart!#REF!</f>
        <v>#REF!</v>
      </c>
      <c r="X58" s="108" t="e">
        <f>Chart!#REF!</f>
        <v>#REF!</v>
      </c>
    </row>
    <row r="59" spans="2:24" ht="17.25" customHeight="1">
      <c r="B59" s="221"/>
      <c r="C59" s="109"/>
      <c r="D59" s="109"/>
      <c r="E59" s="109"/>
      <c r="F59" s="109"/>
      <c r="G59" s="109"/>
      <c r="H59" s="109"/>
      <c r="U59" s="109" t="e">
        <f>Chart!#REF!</f>
        <v>#REF!</v>
      </c>
      <c r="V59" s="109" t="e">
        <f>Chart!#REF!</f>
        <v>#REF!</v>
      </c>
      <c r="W59" s="109" t="e">
        <f>Chart!#REF!</f>
        <v>#REF!</v>
      </c>
      <c r="X59" s="109" t="e">
        <f>Chart!#REF!</f>
        <v>#REF!</v>
      </c>
    </row>
    <row r="60" spans="2:24" ht="17.25" customHeight="1">
      <c r="B60" s="221"/>
      <c r="C60" s="109"/>
      <c r="D60" s="109"/>
      <c r="E60" s="109"/>
      <c r="F60" s="109"/>
      <c r="G60" s="109"/>
      <c r="H60" s="109"/>
      <c r="U60" s="108" t="e">
        <f>Chart!#REF!</f>
        <v>#REF!</v>
      </c>
      <c r="V60" s="108" t="e">
        <f>Chart!#REF!</f>
        <v>#REF!</v>
      </c>
      <c r="W60" s="108" t="e">
        <f>Chart!#REF!</f>
        <v>#REF!</v>
      </c>
      <c r="X60" s="108" t="e">
        <f>Chart!#REF!</f>
        <v>#REF!</v>
      </c>
    </row>
    <row r="61" spans="2:24" ht="17.25" customHeight="1">
      <c r="B61" s="221"/>
      <c r="C61" s="109"/>
      <c r="D61" s="109"/>
      <c r="E61" s="109"/>
      <c r="F61" s="109"/>
      <c r="G61" s="109"/>
      <c r="H61" s="109"/>
      <c r="U61" s="109" t="e">
        <f>Chart!#REF!</f>
        <v>#REF!</v>
      </c>
      <c r="V61" s="109" t="e">
        <f>Chart!#REF!</f>
        <v>#REF!</v>
      </c>
      <c r="W61" s="109" t="e">
        <f>Chart!#REF!</f>
        <v>#REF!</v>
      </c>
      <c r="X61" s="109" t="e">
        <f>Chart!#REF!</f>
        <v>#REF!</v>
      </c>
    </row>
    <row r="62" spans="2:24" ht="17.25" customHeight="1">
      <c r="B62" s="221"/>
      <c r="C62" s="109"/>
      <c r="D62" s="109"/>
      <c r="E62" s="109"/>
      <c r="F62" s="109"/>
      <c r="G62" s="109"/>
      <c r="H62" s="109"/>
      <c r="U62" s="108" t="e">
        <f>Chart!#REF!</f>
        <v>#REF!</v>
      </c>
      <c r="V62" s="108" t="e">
        <f>Chart!#REF!</f>
        <v>#REF!</v>
      </c>
      <c r="W62" s="108" t="e">
        <f>Chart!#REF!</f>
        <v>#REF!</v>
      </c>
      <c r="X62" s="108" t="e">
        <f>Chart!#REF!</f>
        <v>#REF!</v>
      </c>
    </row>
    <row r="63" spans="2:24" ht="17.25" customHeight="1">
      <c r="B63" s="221"/>
      <c r="C63" s="109"/>
      <c r="D63" s="109"/>
      <c r="E63" s="109"/>
      <c r="F63" s="109"/>
      <c r="G63" s="109"/>
      <c r="H63" s="109"/>
      <c r="U63" s="109" t="e">
        <f>Chart!#REF!</f>
        <v>#REF!</v>
      </c>
      <c r="V63" s="109" t="e">
        <f>Chart!#REF!</f>
        <v>#REF!</v>
      </c>
      <c r="W63" s="109" t="e">
        <f>Chart!#REF!</f>
        <v>#REF!</v>
      </c>
      <c r="X63" s="109" t="e">
        <f>Chart!#REF!</f>
        <v>#REF!</v>
      </c>
    </row>
    <row r="64" spans="2:24" ht="17.25" customHeight="1">
      <c r="B64" s="221"/>
      <c r="C64" s="109"/>
      <c r="D64" s="109"/>
      <c r="E64" s="109"/>
      <c r="F64" s="109"/>
      <c r="G64" s="109"/>
      <c r="H64" s="109"/>
      <c r="U64" s="108" t="e">
        <f>Chart!#REF!</f>
        <v>#REF!</v>
      </c>
      <c r="V64" s="108" t="e">
        <f>Chart!#REF!</f>
        <v>#REF!</v>
      </c>
      <c r="W64" s="108" t="e">
        <f>Chart!#REF!</f>
        <v>#REF!</v>
      </c>
      <c r="X64" s="108" t="e">
        <f>Chart!#REF!</f>
        <v>#REF!</v>
      </c>
    </row>
    <row r="65" spans="2:24" ht="17.25" customHeight="1">
      <c r="B65" s="221"/>
      <c r="C65" s="109"/>
      <c r="D65" s="109"/>
      <c r="E65" s="109"/>
      <c r="F65" s="109"/>
      <c r="G65" s="109"/>
      <c r="H65" s="109"/>
      <c r="U65" s="109" t="e">
        <f>Chart!#REF!</f>
        <v>#REF!</v>
      </c>
      <c r="V65" s="109" t="e">
        <f>Chart!#REF!</f>
        <v>#REF!</v>
      </c>
      <c r="W65" s="109" t="e">
        <f>Chart!#REF!</f>
        <v>#REF!</v>
      </c>
      <c r="X65" s="109" t="e">
        <f>Chart!#REF!</f>
        <v>#REF!</v>
      </c>
    </row>
    <row r="66" spans="2:24" ht="17.25" customHeight="1">
      <c r="B66" s="221"/>
      <c r="C66" s="109"/>
      <c r="D66" s="109"/>
      <c r="E66" s="109"/>
      <c r="F66" s="109"/>
      <c r="G66" s="109"/>
      <c r="H66" s="109"/>
      <c r="U66" s="108" t="e">
        <f>Chart!#REF!</f>
        <v>#REF!</v>
      </c>
      <c r="V66" s="108" t="e">
        <f>Chart!#REF!</f>
        <v>#REF!</v>
      </c>
      <c r="W66" s="108" t="e">
        <f>Chart!#REF!</f>
        <v>#REF!</v>
      </c>
      <c r="X66" s="108" t="e">
        <f>Chart!#REF!</f>
        <v>#REF!</v>
      </c>
    </row>
    <row r="67" spans="2:24" ht="17.25" customHeight="1">
      <c r="B67" s="221"/>
      <c r="C67" s="109"/>
      <c r="D67" s="109"/>
      <c r="E67" s="109"/>
      <c r="F67" s="109"/>
      <c r="G67" s="109"/>
      <c r="H67" s="109"/>
      <c r="U67" s="109" t="e">
        <f>Chart!#REF!</f>
        <v>#REF!</v>
      </c>
      <c r="V67" s="109" t="e">
        <f>Chart!#REF!</f>
        <v>#REF!</v>
      </c>
      <c r="W67" s="109" t="e">
        <f>Chart!#REF!</f>
        <v>#REF!</v>
      </c>
      <c r="X67" s="109" t="e">
        <f>Chart!#REF!</f>
        <v>#REF!</v>
      </c>
    </row>
    <row r="68" spans="2:24" ht="17.25" customHeight="1">
      <c r="B68" s="221"/>
      <c r="C68" s="109"/>
      <c r="D68" s="109"/>
      <c r="E68" s="109"/>
      <c r="F68" s="109"/>
      <c r="G68" s="109"/>
      <c r="H68" s="109"/>
      <c r="U68" s="108" t="e">
        <f>Chart!#REF!</f>
        <v>#REF!</v>
      </c>
      <c r="V68" s="108" t="e">
        <f>Chart!#REF!</f>
        <v>#REF!</v>
      </c>
      <c r="W68" s="108" t="e">
        <f>Chart!#REF!</f>
        <v>#REF!</v>
      </c>
      <c r="X68" s="108" t="e">
        <f>Chart!#REF!</f>
        <v>#REF!</v>
      </c>
    </row>
    <row r="69" spans="2:24" ht="17.25" customHeight="1">
      <c r="B69" s="221"/>
      <c r="C69" s="109"/>
      <c r="D69" s="109"/>
      <c r="E69" s="109"/>
      <c r="F69" s="109"/>
      <c r="G69" s="109"/>
      <c r="H69" s="109"/>
      <c r="U69" s="109" t="e">
        <f>Chart!#REF!</f>
        <v>#REF!</v>
      </c>
      <c r="V69" s="109" t="e">
        <f>Chart!#REF!</f>
        <v>#REF!</v>
      </c>
      <c r="W69" s="109" t="e">
        <f>Chart!#REF!</f>
        <v>#REF!</v>
      </c>
      <c r="X69" s="109" t="e">
        <f>Chart!#REF!</f>
        <v>#REF!</v>
      </c>
    </row>
    <row r="70" spans="2:24" ht="15">
      <c r="B70" s="111"/>
      <c r="C70" s="112"/>
      <c r="D70" s="112"/>
      <c r="E70" s="111"/>
      <c r="F70" s="112"/>
      <c r="G70" s="112"/>
      <c r="H70" s="109"/>
      <c r="U70" s="108" t="e">
        <f>Chart!#REF!</f>
        <v>#REF!</v>
      </c>
      <c r="V70" s="108" t="e">
        <f>Chart!#REF!</f>
        <v>#REF!</v>
      </c>
      <c r="W70" s="108" t="e">
        <f>Chart!#REF!</f>
        <v>#REF!</v>
      </c>
      <c r="X70" s="108" t="e">
        <f>Chart!#REF!</f>
        <v>#REF!</v>
      </c>
    </row>
    <row r="71" spans="2:24" ht="15">
      <c r="B71" s="111"/>
      <c r="C71" s="112"/>
      <c r="D71" s="112"/>
      <c r="E71" s="111"/>
      <c r="F71" s="112"/>
      <c r="G71" s="112"/>
      <c r="H71" s="112"/>
      <c r="U71" s="109" t="e">
        <f>Chart!#REF!</f>
        <v>#REF!</v>
      </c>
      <c r="V71" s="109" t="e">
        <f>Chart!#REF!</f>
        <v>#REF!</v>
      </c>
      <c r="W71" s="109" t="e">
        <f>Chart!#REF!</f>
        <v>#REF!</v>
      </c>
      <c r="X71" s="109" t="e">
        <f>Chart!#REF!</f>
        <v>#REF!</v>
      </c>
    </row>
    <row r="72" spans="2:24" ht="15">
      <c r="B72" s="111"/>
      <c r="C72" s="112"/>
      <c r="D72" s="112"/>
      <c r="E72" s="111"/>
      <c r="F72" s="112"/>
      <c r="G72" s="112"/>
      <c r="H72" s="112"/>
      <c r="U72" s="108" t="e">
        <f>Chart!#REF!</f>
        <v>#REF!</v>
      </c>
      <c r="V72" s="108" t="e">
        <f>Chart!#REF!</f>
        <v>#REF!</v>
      </c>
      <c r="W72" s="108" t="e">
        <f>Chart!#REF!</f>
        <v>#REF!</v>
      </c>
      <c r="X72" s="108" t="e">
        <f>Chart!#REF!</f>
        <v>#REF!</v>
      </c>
    </row>
    <row r="73" spans="21:24" ht="15">
      <c r="U73" s="109" t="e">
        <f>Chart!#REF!</f>
        <v>#REF!</v>
      </c>
      <c r="V73" s="109" t="e">
        <f>Chart!#REF!</f>
        <v>#REF!</v>
      </c>
      <c r="W73" s="109" t="e">
        <f>Chart!#REF!</f>
        <v>#REF!</v>
      </c>
      <c r="X73" s="109" t="e">
        <f>Chart!#REF!</f>
        <v>#REF!</v>
      </c>
    </row>
    <row r="74" spans="21:24" ht="15">
      <c r="U74" s="108" t="e">
        <f>Chart!#REF!</f>
        <v>#REF!</v>
      </c>
      <c r="V74" s="108" t="e">
        <f>Chart!#REF!</f>
        <v>#REF!</v>
      </c>
      <c r="W74" s="108" t="e">
        <f>Chart!#REF!</f>
        <v>#REF!</v>
      </c>
      <c r="X74" s="108" t="e">
        <f>Chart!#REF!</f>
        <v>#REF!</v>
      </c>
    </row>
    <row r="75" spans="21:24" ht="15">
      <c r="U75" s="109" t="e">
        <f>Chart!#REF!</f>
        <v>#REF!</v>
      </c>
      <c r="V75" s="109" t="e">
        <f>Chart!#REF!</f>
        <v>#REF!</v>
      </c>
      <c r="W75" s="109" t="e">
        <f>Chart!#REF!</f>
        <v>#REF!</v>
      </c>
      <c r="X75" s="109" t="e">
        <f>Chart!#REF!</f>
        <v>#REF!</v>
      </c>
    </row>
    <row r="76" spans="21:24" ht="15">
      <c r="U76" s="108" t="e">
        <f>Chart!#REF!</f>
        <v>#REF!</v>
      </c>
      <c r="V76" s="108" t="e">
        <f>Chart!#REF!</f>
        <v>#REF!</v>
      </c>
      <c r="W76" s="108" t="e">
        <f>Chart!#REF!</f>
        <v>#REF!</v>
      </c>
      <c r="X76" s="108" t="e">
        <f>Chart!#REF!</f>
        <v>#REF!</v>
      </c>
    </row>
    <row r="77" spans="21:24" ht="15">
      <c r="U77" s="109" t="e">
        <f>Chart!#REF!</f>
        <v>#REF!</v>
      </c>
      <c r="V77" s="109" t="e">
        <f>Chart!#REF!</f>
        <v>#REF!</v>
      </c>
      <c r="W77" s="109" t="e">
        <f>Chart!#REF!</f>
        <v>#REF!</v>
      </c>
      <c r="X77" s="109" t="e">
        <f>Chart!#REF!</f>
        <v>#REF!</v>
      </c>
    </row>
    <row r="78" spans="21:24" ht="15">
      <c r="U78" s="108" t="e">
        <f>Chart!#REF!</f>
        <v>#REF!</v>
      </c>
      <c r="V78" s="108" t="e">
        <f>Chart!#REF!</f>
        <v>#REF!</v>
      </c>
      <c r="W78" s="108" t="e">
        <f>Chart!#REF!</f>
        <v>#REF!</v>
      </c>
      <c r="X78" s="108" t="e">
        <f>Chart!#REF!</f>
        <v>#REF!</v>
      </c>
    </row>
    <row r="79" spans="21:24" ht="15">
      <c r="U79" s="109" t="e">
        <f>Chart!#REF!</f>
        <v>#REF!</v>
      </c>
      <c r="V79" s="109" t="e">
        <f>Chart!#REF!</f>
        <v>#REF!</v>
      </c>
      <c r="W79" s="109" t="e">
        <f>Chart!#REF!</f>
        <v>#REF!</v>
      </c>
      <c r="X79" s="109" t="e">
        <f>Chart!#REF!</f>
        <v>#REF!</v>
      </c>
    </row>
    <row r="80" spans="21:24" ht="15">
      <c r="U80" s="108" t="e">
        <f>Chart!#REF!</f>
        <v>#REF!</v>
      </c>
      <c r="V80" s="108" t="e">
        <f>Chart!#REF!</f>
        <v>#REF!</v>
      </c>
      <c r="W80" s="108" t="e">
        <f>Chart!#REF!</f>
        <v>#REF!</v>
      </c>
      <c r="X80" s="108" t="e">
        <f>Chart!#REF!</f>
        <v>#REF!</v>
      </c>
    </row>
    <row r="81" spans="21:24" ht="15">
      <c r="U81" s="109" t="e">
        <f>Chart!#REF!</f>
        <v>#REF!</v>
      </c>
      <c r="V81" s="109" t="e">
        <f>Chart!#REF!</f>
        <v>#REF!</v>
      </c>
      <c r="W81" s="109" t="e">
        <f>Chart!#REF!</f>
        <v>#REF!</v>
      </c>
      <c r="X81" s="109" t="e">
        <f>Chart!#REF!</f>
        <v>#REF!</v>
      </c>
    </row>
    <row r="82" spans="21:24" ht="15">
      <c r="U82" s="108" t="e">
        <f>Chart!#REF!</f>
        <v>#REF!</v>
      </c>
      <c r="V82" s="108" t="e">
        <f>Chart!#REF!</f>
        <v>#REF!</v>
      </c>
      <c r="W82" s="108" t="e">
        <f>Chart!#REF!</f>
        <v>#REF!</v>
      </c>
      <c r="X82" s="108" t="e">
        <f>Chart!#REF!</f>
        <v>#REF!</v>
      </c>
    </row>
    <row r="83" spans="21:24" ht="15">
      <c r="U83" s="109" t="e">
        <f>Chart!#REF!</f>
        <v>#REF!</v>
      </c>
      <c r="V83" s="109" t="e">
        <f>Chart!#REF!</f>
        <v>#REF!</v>
      </c>
      <c r="W83" s="109" t="e">
        <f>Chart!#REF!</f>
        <v>#REF!</v>
      </c>
      <c r="X83" s="109" t="e">
        <f>Chart!#REF!</f>
        <v>#REF!</v>
      </c>
    </row>
    <row r="84" spans="21:24" ht="15">
      <c r="U84" s="108" t="e">
        <f>Chart!#REF!</f>
        <v>#REF!</v>
      </c>
      <c r="V84" s="108" t="e">
        <f>Chart!#REF!</f>
        <v>#REF!</v>
      </c>
      <c r="W84" s="108" t="e">
        <f>Chart!#REF!</f>
        <v>#REF!</v>
      </c>
      <c r="X84" s="108" t="e">
        <f>Chart!#REF!</f>
        <v>#REF!</v>
      </c>
    </row>
    <row r="85" spans="21:24" ht="15">
      <c r="U85" s="109" t="e">
        <f>Chart!#REF!</f>
        <v>#REF!</v>
      </c>
      <c r="V85" s="109" t="e">
        <f>Chart!#REF!</f>
        <v>#REF!</v>
      </c>
      <c r="W85" s="109" t="e">
        <f>Chart!#REF!</f>
        <v>#REF!</v>
      </c>
      <c r="X85" s="109" t="e">
        <f>Chart!#REF!</f>
        <v>#REF!</v>
      </c>
    </row>
    <row r="86" spans="21:24" ht="15">
      <c r="U86" s="108" t="e">
        <f>Chart!#REF!</f>
        <v>#REF!</v>
      </c>
      <c r="V86" s="108" t="e">
        <f>Chart!#REF!</f>
        <v>#REF!</v>
      </c>
      <c r="W86" s="108" t="e">
        <f>Chart!#REF!</f>
        <v>#REF!</v>
      </c>
      <c r="X86" s="108" t="e">
        <f>Chart!#REF!</f>
        <v>#REF!</v>
      </c>
    </row>
    <row r="87" spans="21:24" ht="15">
      <c r="U87" s="109" t="e">
        <f>Chart!#REF!</f>
        <v>#REF!</v>
      </c>
      <c r="V87" s="109" t="e">
        <f>Chart!#REF!</f>
        <v>#REF!</v>
      </c>
      <c r="W87" s="109" t="e">
        <f>Chart!#REF!</f>
        <v>#REF!</v>
      </c>
      <c r="X87" s="109" t="e">
        <f>Chart!#REF!</f>
        <v>#REF!</v>
      </c>
    </row>
    <row r="88" spans="21:24" ht="15">
      <c r="U88" s="108" t="e">
        <f>Chart!#REF!</f>
        <v>#REF!</v>
      </c>
      <c r="V88" s="108" t="e">
        <f>Chart!#REF!</f>
        <v>#REF!</v>
      </c>
      <c r="W88" s="108" t="e">
        <f>Chart!#REF!</f>
        <v>#REF!</v>
      </c>
      <c r="X88" s="108" t="e">
        <f>Chart!#REF!</f>
        <v>#REF!</v>
      </c>
    </row>
    <row r="89" spans="21:24" ht="15">
      <c r="U89" s="109" t="e">
        <f>Chart!#REF!</f>
        <v>#REF!</v>
      </c>
      <c r="V89" s="109" t="e">
        <f>Chart!#REF!</f>
        <v>#REF!</v>
      </c>
      <c r="W89" s="109" t="e">
        <f>Chart!#REF!</f>
        <v>#REF!</v>
      </c>
      <c r="X89" s="109" t="e">
        <f>Chart!#REF!</f>
        <v>#REF!</v>
      </c>
    </row>
    <row r="90" spans="21:24" ht="15">
      <c r="U90" s="108" t="e">
        <f>Chart!#REF!</f>
        <v>#REF!</v>
      </c>
      <c r="V90" s="108" t="e">
        <f>Chart!#REF!</f>
        <v>#REF!</v>
      </c>
      <c r="W90" s="108" t="e">
        <f>Chart!#REF!</f>
        <v>#REF!</v>
      </c>
      <c r="X90" s="108" t="e">
        <f>Chart!#REF!</f>
        <v>#REF!</v>
      </c>
    </row>
    <row r="91" spans="21:24" ht="15">
      <c r="U91" s="109" t="e">
        <f>Chart!#REF!</f>
        <v>#REF!</v>
      </c>
      <c r="V91" s="109" t="e">
        <f>Chart!#REF!</f>
        <v>#REF!</v>
      </c>
      <c r="W91" s="109" t="e">
        <f>Chart!#REF!</f>
        <v>#REF!</v>
      </c>
      <c r="X91" s="109" t="e">
        <f>Chart!#REF!</f>
        <v>#REF!</v>
      </c>
    </row>
    <row r="92" spans="21:24" ht="15">
      <c r="U92" s="108" t="e">
        <f>Chart!#REF!</f>
        <v>#REF!</v>
      </c>
      <c r="V92" s="108" t="e">
        <f>Chart!#REF!</f>
        <v>#REF!</v>
      </c>
      <c r="W92" s="108" t="e">
        <f>Chart!#REF!</f>
        <v>#REF!</v>
      </c>
      <c r="X92" s="108" t="e">
        <f>Chart!#REF!</f>
        <v>#REF!</v>
      </c>
    </row>
    <row r="93" spans="21:24" ht="15">
      <c r="U93" s="109" t="e">
        <f>Chart!#REF!</f>
        <v>#REF!</v>
      </c>
      <c r="V93" s="109" t="e">
        <f>Chart!#REF!</f>
        <v>#REF!</v>
      </c>
      <c r="W93" s="109" t="e">
        <f>Chart!#REF!</f>
        <v>#REF!</v>
      </c>
      <c r="X93" s="109" t="e">
        <f>Chart!#REF!</f>
        <v>#REF!</v>
      </c>
    </row>
    <row r="94" spans="21:24" ht="15">
      <c r="U94" s="108" t="e">
        <f>Chart!#REF!</f>
        <v>#REF!</v>
      </c>
      <c r="V94" s="108" t="e">
        <f>Chart!#REF!</f>
        <v>#REF!</v>
      </c>
      <c r="W94" s="108" t="e">
        <f>Chart!#REF!</f>
        <v>#REF!</v>
      </c>
      <c r="X94" s="108" t="e">
        <f>Chart!#REF!</f>
        <v>#REF!</v>
      </c>
    </row>
    <row r="95" spans="21:24" ht="15">
      <c r="U95" s="109" t="e">
        <f>Chart!#REF!</f>
        <v>#REF!</v>
      </c>
      <c r="V95" s="109" t="e">
        <f>Chart!#REF!</f>
        <v>#REF!</v>
      </c>
      <c r="W95" s="109" t="e">
        <f>Chart!#REF!</f>
        <v>#REF!</v>
      </c>
      <c r="X95" s="109" t="e">
        <f>Chart!#REF!</f>
        <v>#REF!</v>
      </c>
    </row>
    <row r="96" spans="21:24" ht="15">
      <c r="U96" s="108" t="e">
        <f>Chart!#REF!</f>
        <v>#REF!</v>
      </c>
      <c r="V96" s="108" t="e">
        <f>Chart!#REF!</f>
        <v>#REF!</v>
      </c>
      <c r="W96" s="108" t="e">
        <f>Chart!#REF!</f>
        <v>#REF!</v>
      </c>
      <c r="X96" s="108" t="e">
        <f>Chart!#REF!</f>
        <v>#REF!</v>
      </c>
    </row>
    <row r="97" spans="21:24" ht="15">
      <c r="U97" s="109" t="e">
        <f>Chart!#REF!</f>
        <v>#REF!</v>
      </c>
      <c r="V97" s="109" t="e">
        <f>Chart!#REF!</f>
        <v>#REF!</v>
      </c>
      <c r="W97" s="109" t="e">
        <f>Chart!#REF!</f>
        <v>#REF!</v>
      </c>
      <c r="X97" s="109" t="e">
        <f>Chart!#REF!</f>
        <v>#REF!</v>
      </c>
    </row>
    <row r="98" spans="21:24" ht="15">
      <c r="U98" s="108" t="e">
        <f>Chart!#REF!</f>
        <v>#REF!</v>
      </c>
      <c r="V98" s="108" t="e">
        <f>Chart!#REF!</f>
        <v>#REF!</v>
      </c>
      <c r="W98" s="108" t="e">
        <f>Chart!#REF!</f>
        <v>#REF!</v>
      </c>
      <c r="X98" s="108" t="e">
        <f>Chart!#REF!</f>
        <v>#REF!</v>
      </c>
    </row>
    <row r="99" spans="21:24" ht="15">
      <c r="U99" s="109" t="e">
        <f>Chart!#REF!</f>
        <v>#REF!</v>
      </c>
      <c r="V99" s="109" t="e">
        <f>Chart!#REF!</f>
        <v>#REF!</v>
      </c>
      <c r="W99" s="109" t="e">
        <f>Chart!#REF!</f>
        <v>#REF!</v>
      </c>
      <c r="X99" s="109" t="e">
        <f>Chart!#REF!</f>
        <v>#REF!</v>
      </c>
    </row>
    <row r="100" spans="21:24" ht="15">
      <c r="U100" s="108" t="e">
        <f>Chart!#REF!</f>
        <v>#REF!</v>
      </c>
      <c r="V100" s="108" t="e">
        <f>Chart!#REF!</f>
        <v>#REF!</v>
      </c>
      <c r="W100" s="108" t="e">
        <f>Chart!#REF!</f>
        <v>#REF!</v>
      </c>
      <c r="X100" s="108" t="e">
        <f>Chart!#REF!</f>
        <v>#REF!</v>
      </c>
    </row>
    <row r="101" spans="21:24" ht="15">
      <c r="U101" s="109" t="e">
        <f>Chart!#REF!</f>
        <v>#REF!</v>
      </c>
      <c r="V101" s="109" t="e">
        <f>Chart!#REF!</f>
        <v>#REF!</v>
      </c>
      <c r="W101" s="109" t="e">
        <f>Chart!#REF!</f>
        <v>#REF!</v>
      </c>
      <c r="X101" s="109" t="e">
        <f>Chart!#REF!</f>
        <v>#REF!</v>
      </c>
    </row>
    <row r="102" spans="21:24" ht="15">
      <c r="U102" s="108" t="e">
        <f>Chart!#REF!</f>
        <v>#REF!</v>
      </c>
      <c r="V102" s="108" t="e">
        <f>Chart!#REF!</f>
        <v>#REF!</v>
      </c>
      <c r="W102" s="108" t="e">
        <f>Chart!#REF!</f>
        <v>#REF!</v>
      </c>
      <c r="X102" s="108" t="e">
        <f>Chart!#REF!</f>
        <v>#REF!</v>
      </c>
    </row>
    <row r="103" spans="21:24" ht="15">
      <c r="U103" s="109" t="e">
        <f>Chart!#REF!</f>
        <v>#REF!</v>
      </c>
      <c r="V103" s="109" t="e">
        <f>Chart!#REF!</f>
        <v>#REF!</v>
      </c>
      <c r="W103" s="109" t="e">
        <f>Chart!#REF!</f>
        <v>#REF!</v>
      </c>
      <c r="X103" s="109" t="e">
        <f>Chart!#REF!</f>
        <v>#REF!</v>
      </c>
    </row>
    <row r="104" spans="21:24" ht="15">
      <c r="U104" s="108" t="e">
        <f>Chart!#REF!</f>
        <v>#REF!</v>
      </c>
      <c r="V104" s="108" t="e">
        <f>Chart!#REF!</f>
        <v>#REF!</v>
      </c>
      <c r="W104" s="108" t="e">
        <f>Chart!#REF!</f>
        <v>#REF!</v>
      </c>
      <c r="X104" s="108" t="e">
        <f>Chart!#REF!</f>
        <v>#REF!</v>
      </c>
    </row>
    <row r="105" spans="21:24" ht="15">
      <c r="U105" s="109" t="e">
        <f>Chart!#REF!</f>
        <v>#REF!</v>
      </c>
      <c r="V105" s="109" t="e">
        <f>Chart!#REF!</f>
        <v>#REF!</v>
      </c>
      <c r="W105" s="109" t="e">
        <f>Chart!#REF!</f>
        <v>#REF!</v>
      </c>
      <c r="X105" s="109" t="e">
        <f>Chart!#REF!</f>
        <v>#REF!</v>
      </c>
    </row>
    <row r="106" spans="21:24" ht="15">
      <c r="U106" s="108" t="e">
        <f>Chart!#REF!</f>
        <v>#REF!</v>
      </c>
      <c r="V106" s="108" t="e">
        <f>Chart!#REF!</f>
        <v>#REF!</v>
      </c>
      <c r="W106" s="108" t="e">
        <f>Chart!#REF!</f>
        <v>#REF!</v>
      </c>
      <c r="X106" s="108" t="e">
        <f>Chart!#REF!</f>
        <v>#REF!</v>
      </c>
    </row>
    <row r="107" spans="21:24" ht="15">
      <c r="U107" s="109" t="e">
        <f>Chart!#REF!</f>
        <v>#REF!</v>
      </c>
      <c r="V107" s="109" t="e">
        <f>Chart!#REF!</f>
        <v>#REF!</v>
      </c>
      <c r="W107" s="109" t="e">
        <f>Chart!#REF!</f>
        <v>#REF!</v>
      </c>
      <c r="X107" s="109" t="e">
        <f>Chart!#REF!</f>
        <v>#REF!</v>
      </c>
    </row>
    <row r="108" spans="21:24" ht="15">
      <c r="U108" s="108" t="e">
        <f>Chart!#REF!</f>
        <v>#REF!</v>
      </c>
      <c r="V108" s="108" t="e">
        <f>Chart!#REF!</f>
        <v>#REF!</v>
      </c>
      <c r="W108" s="108" t="e">
        <f>Chart!#REF!</f>
        <v>#REF!</v>
      </c>
      <c r="X108" s="108" t="e">
        <f>Chart!#REF!</f>
        <v>#REF!</v>
      </c>
    </row>
    <row r="109" spans="21:24" ht="15">
      <c r="U109" s="109" t="e">
        <f>Chart!#REF!</f>
        <v>#REF!</v>
      </c>
      <c r="V109" s="109" t="e">
        <f>Chart!#REF!</f>
        <v>#REF!</v>
      </c>
      <c r="W109" s="109" t="e">
        <f>Chart!#REF!</f>
        <v>#REF!</v>
      </c>
      <c r="X109" s="109" t="e">
        <f>Chart!#REF!</f>
        <v>#REF!</v>
      </c>
    </row>
    <row r="110" spans="21:24" ht="15">
      <c r="U110" s="108" t="e">
        <f>Chart!#REF!</f>
        <v>#REF!</v>
      </c>
      <c r="V110" s="108" t="e">
        <f>Chart!#REF!</f>
        <v>#REF!</v>
      </c>
      <c r="W110" s="108" t="e">
        <f>Chart!#REF!</f>
        <v>#REF!</v>
      </c>
      <c r="X110" s="108" t="e">
        <f>Chart!#REF!</f>
        <v>#REF!</v>
      </c>
    </row>
    <row r="111" spans="21:24" ht="15">
      <c r="U111" s="109" t="e">
        <f>Chart!#REF!</f>
        <v>#REF!</v>
      </c>
      <c r="V111" s="109" t="e">
        <f>Chart!#REF!</f>
        <v>#REF!</v>
      </c>
      <c r="W111" s="109" t="e">
        <f>Chart!#REF!</f>
        <v>#REF!</v>
      </c>
      <c r="X111" s="109" t="e">
        <f>Chart!#REF!</f>
        <v>#REF!</v>
      </c>
    </row>
    <row r="112" spans="21:24" ht="15">
      <c r="U112" s="108" t="e">
        <f>Chart!#REF!</f>
        <v>#REF!</v>
      </c>
      <c r="V112" s="108" t="e">
        <f>Chart!#REF!</f>
        <v>#REF!</v>
      </c>
      <c r="W112" s="108" t="e">
        <f>Chart!#REF!</f>
        <v>#REF!</v>
      </c>
      <c r="X112" s="108" t="e">
        <f>Chart!#REF!</f>
        <v>#REF!</v>
      </c>
    </row>
    <row r="113" spans="21:24" ht="15">
      <c r="U113" s="109" t="e">
        <f>Chart!#REF!</f>
        <v>#REF!</v>
      </c>
      <c r="V113" s="109" t="e">
        <f>Chart!#REF!</f>
        <v>#REF!</v>
      </c>
      <c r="W113" s="109" t="e">
        <f>Chart!#REF!</f>
        <v>#REF!</v>
      </c>
      <c r="X113" s="109" t="e">
        <f>Chart!#REF!</f>
        <v>#REF!</v>
      </c>
    </row>
    <row r="114" spans="21:24" ht="15">
      <c r="U114" s="108" t="e">
        <f>Chart!#REF!</f>
        <v>#REF!</v>
      </c>
      <c r="V114" s="108" t="e">
        <f>Chart!#REF!</f>
        <v>#REF!</v>
      </c>
      <c r="W114" s="108" t="e">
        <f>Chart!#REF!</f>
        <v>#REF!</v>
      </c>
      <c r="X114" s="108" t="e">
        <f>Chart!#REF!</f>
        <v>#REF!</v>
      </c>
    </row>
    <row r="115" spans="21:24" ht="15">
      <c r="U115" s="109" t="e">
        <f>Chart!#REF!</f>
        <v>#REF!</v>
      </c>
      <c r="V115" s="109" t="e">
        <f>Chart!#REF!</f>
        <v>#REF!</v>
      </c>
      <c r="W115" s="109" t="e">
        <f>Chart!#REF!</f>
        <v>#REF!</v>
      </c>
      <c r="X115" s="109" t="e">
        <f>Chart!#REF!</f>
        <v>#REF!</v>
      </c>
    </row>
    <row r="116" spans="21:24" ht="15">
      <c r="U116" s="108" t="e">
        <f>Chart!#REF!</f>
        <v>#REF!</v>
      </c>
      <c r="V116" s="108" t="e">
        <f>Chart!#REF!</f>
        <v>#REF!</v>
      </c>
      <c r="W116" s="108" t="e">
        <f>Chart!#REF!</f>
        <v>#REF!</v>
      </c>
      <c r="X116" s="108" t="e">
        <f>Chart!#REF!</f>
        <v>#REF!</v>
      </c>
    </row>
    <row r="117" spans="21:24" ht="15">
      <c r="U117" s="109" t="e">
        <f>Chart!#REF!</f>
        <v>#REF!</v>
      </c>
      <c r="V117" s="109" t="e">
        <f>Chart!#REF!</f>
        <v>#REF!</v>
      </c>
      <c r="W117" s="109" t="e">
        <f>Chart!#REF!</f>
        <v>#REF!</v>
      </c>
      <c r="X117" s="109" t="e">
        <f>Chart!#REF!</f>
        <v>#REF!</v>
      </c>
    </row>
    <row r="118" spans="21:24" ht="15">
      <c r="U118" s="108" t="e">
        <f>Chart!#REF!</f>
        <v>#REF!</v>
      </c>
      <c r="V118" s="108" t="e">
        <f>Chart!#REF!</f>
        <v>#REF!</v>
      </c>
      <c r="W118" s="108" t="e">
        <f>Chart!#REF!</f>
        <v>#REF!</v>
      </c>
      <c r="X118" s="108" t="e">
        <f>Chart!#REF!</f>
        <v>#REF!</v>
      </c>
    </row>
    <row r="119" spans="21:24" ht="15">
      <c r="U119" s="109" t="e">
        <f>Chart!#REF!</f>
        <v>#REF!</v>
      </c>
      <c r="V119" s="109" t="e">
        <f>Chart!#REF!</f>
        <v>#REF!</v>
      </c>
      <c r="W119" s="109" t="e">
        <f>Chart!#REF!</f>
        <v>#REF!</v>
      </c>
      <c r="X119" s="109" t="e">
        <f>Chart!#REF!</f>
        <v>#REF!</v>
      </c>
    </row>
    <row r="120" spans="21:24" ht="15">
      <c r="U120" s="108" t="e">
        <f>Chart!#REF!</f>
        <v>#REF!</v>
      </c>
      <c r="V120" s="108" t="e">
        <f>Chart!#REF!</f>
        <v>#REF!</v>
      </c>
      <c r="W120" s="108" t="e">
        <f>Chart!#REF!</f>
        <v>#REF!</v>
      </c>
      <c r="X120" s="108" t="e">
        <f>Chart!#REF!</f>
        <v>#REF!</v>
      </c>
    </row>
    <row r="121" spans="21:24" ht="15">
      <c r="U121" s="109" t="e">
        <f>Chart!#REF!</f>
        <v>#REF!</v>
      </c>
      <c r="V121" s="109" t="e">
        <f>Chart!#REF!</f>
        <v>#REF!</v>
      </c>
      <c r="W121" s="109" t="e">
        <f>Chart!#REF!</f>
        <v>#REF!</v>
      </c>
      <c r="X121" s="109" t="e">
        <f>Chart!#REF!</f>
        <v>#REF!</v>
      </c>
    </row>
    <row r="122" spans="21:24" ht="15">
      <c r="U122" s="108" t="e">
        <f>Chart!#REF!</f>
        <v>#REF!</v>
      </c>
      <c r="V122" s="108" t="e">
        <f>Chart!#REF!</f>
        <v>#REF!</v>
      </c>
      <c r="W122" s="108" t="e">
        <f>Chart!#REF!</f>
        <v>#REF!</v>
      </c>
      <c r="X122" s="108" t="e">
        <f>Chart!#REF!</f>
        <v>#REF!</v>
      </c>
    </row>
    <row r="123" spans="21:24" ht="15">
      <c r="U123" s="109" t="e">
        <f>Chart!#REF!</f>
        <v>#REF!</v>
      </c>
      <c r="V123" s="109" t="e">
        <f>Chart!#REF!</f>
        <v>#REF!</v>
      </c>
      <c r="W123" s="109" t="e">
        <f>Chart!#REF!</f>
        <v>#REF!</v>
      </c>
      <c r="X123" s="109" t="e">
        <f>Chart!#REF!</f>
        <v>#REF!</v>
      </c>
    </row>
    <row r="124" spans="21:24" ht="15">
      <c r="U124" s="108" t="e">
        <f>Chart!#REF!</f>
        <v>#REF!</v>
      </c>
      <c r="V124" s="108" t="e">
        <f>Chart!#REF!</f>
        <v>#REF!</v>
      </c>
      <c r="W124" s="108" t="e">
        <f>Chart!#REF!</f>
        <v>#REF!</v>
      </c>
      <c r="X124" s="108" t="e">
        <f>Chart!#REF!</f>
        <v>#REF!</v>
      </c>
    </row>
    <row r="125" spans="21:24" ht="15">
      <c r="U125" s="109" t="e">
        <f>Chart!#REF!</f>
        <v>#REF!</v>
      </c>
      <c r="V125" s="109" t="e">
        <f>Chart!#REF!</f>
        <v>#REF!</v>
      </c>
      <c r="W125" s="109" t="e">
        <f>Chart!#REF!</f>
        <v>#REF!</v>
      </c>
      <c r="X125" s="109" t="e">
        <f>Chart!#REF!</f>
        <v>#REF!</v>
      </c>
    </row>
    <row r="126" spans="21:24" ht="15">
      <c r="U126" s="108" t="e">
        <f>Chart!#REF!</f>
        <v>#REF!</v>
      </c>
      <c r="V126" s="108" t="e">
        <f>Chart!#REF!</f>
        <v>#REF!</v>
      </c>
      <c r="W126" s="108" t="e">
        <f>Chart!#REF!</f>
        <v>#REF!</v>
      </c>
      <c r="X126" s="108" t="e">
        <f>Chart!#REF!</f>
        <v>#REF!</v>
      </c>
    </row>
    <row r="127" spans="21:24" ht="15">
      <c r="U127" s="109" t="e">
        <f>Chart!#REF!</f>
        <v>#REF!</v>
      </c>
      <c r="V127" s="109" t="e">
        <f>Chart!#REF!</f>
        <v>#REF!</v>
      </c>
      <c r="W127" s="109" t="e">
        <f>Chart!#REF!</f>
        <v>#REF!</v>
      </c>
      <c r="X127" s="109" t="e">
        <f>Chart!#REF!</f>
        <v>#REF!</v>
      </c>
    </row>
    <row r="128" spans="21:24" ht="15">
      <c r="U128" s="108" t="e">
        <f>Chart!#REF!</f>
        <v>#REF!</v>
      </c>
      <c r="V128" s="108" t="e">
        <f>Chart!#REF!</f>
        <v>#REF!</v>
      </c>
      <c r="W128" s="108" t="e">
        <f>Chart!#REF!</f>
        <v>#REF!</v>
      </c>
      <c r="X128" s="108" t="e">
        <f>Chart!#REF!</f>
        <v>#REF!</v>
      </c>
    </row>
    <row r="129" spans="21:24" ht="15">
      <c r="U129" s="109" t="e">
        <f>Chart!#REF!</f>
        <v>#REF!</v>
      </c>
      <c r="V129" s="109" t="e">
        <f>Chart!#REF!</f>
        <v>#REF!</v>
      </c>
      <c r="W129" s="109" t="e">
        <f>Chart!#REF!</f>
        <v>#REF!</v>
      </c>
      <c r="X129" s="109" t="e">
        <f>Chart!#REF!</f>
        <v>#REF!</v>
      </c>
    </row>
    <row r="130" spans="21:24" ht="15">
      <c r="U130" s="108" t="e">
        <f>Chart!#REF!</f>
        <v>#REF!</v>
      </c>
      <c r="V130" s="108" t="e">
        <f>Chart!#REF!</f>
        <v>#REF!</v>
      </c>
      <c r="W130" s="108" t="e">
        <f>Chart!#REF!</f>
        <v>#REF!</v>
      </c>
      <c r="X130" s="108" t="e">
        <f>Chart!#REF!</f>
        <v>#REF!</v>
      </c>
    </row>
    <row r="131" spans="21:24" ht="15">
      <c r="U131" s="109" t="e">
        <f>Chart!#REF!</f>
        <v>#REF!</v>
      </c>
      <c r="V131" s="109" t="e">
        <f>Chart!#REF!</f>
        <v>#REF!</v>
      </c>
      <c r="W131" s="109" t="e">
        <f>Chart!#REF!</f>
        <v>#REF!</v>
      </c>
      <c r="X131" s="109" t="e">
        <f>Chart!#REF!</f>
        <v>#REF!</v>
      </c>
    </row>
    <row r="132" spans="21:24" ht="15">
      <c r="U132" s="108" t="e">
        <f>Chart!#REF!</f>
        <v>#REF!</v>
      </c>
      <c r="V132" s="108" t="e">
        <f>Chart!#REF!</f>
        <v>#REF!</v>
      </c>
      <c r="W132" s="108" t="e">
        <f>Chart!#REF!</f>
        <v>#REF!</v>
      </c>
      <c r="X132" s="108" t="e">
        <f>Chart!#REF!</f>
        <v>#REF!</v>
      </c>
    </row>
    <row r="133" spans="21:24" ht="15">
      <c r="U133" s="110" t="e">
        <f>Chart!#REF!</f>
        <v>#REF!</v>
      </c>
      <c r="V133" s="110" t="e">
        <f>Chart!#REF!</f>
        <v>#REF!</v>
      </c>
      <c r="W133" s="110" t="e">
        <f>Chart!#REF!</f>
        <v>#REF!</v>
      </c>
      <c r="X133" s="110" t="e">
        <f>Chart!#REF!</f>
        <v>#REF!</v>
      </c>
    </row>
  </sheetData>
  <sheetProtection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70 C6:H69">
    <cfRule type="cellIs" priority="1" dxfId="0" operator="equal" stopIfTrue="1">
      <formula>0</formula>
    </cfRule>
  </conditionalFormatting>
  <printOptions/>
  <pageMargins left="1.141732283464567"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00" customWidth="1"/>
    <col min="2" max="2" width="6.7109375" style="101" customWidth="1"/>
    <col min="3" max="3" width="18.421875" style="100" customWidth="1"/>
    <col min="4" max="4" width="18.28125" style="100" customWidth="1"/>
    <col min="5" max="5" width="6.7109375" style="101" hidden="1" customWidth="1"/>
    <col min="6" max="6" width="18.421875" style="100" hidden="1" customWidth="1"/>
    <col min="7" max="7" width="5.28125" style="100" hidden="1" customWidth="1"/>
    <col min="8" max="8" width="18.421875" style="100" customWidth="1"/>
    <col min="9" max="20" width="8.8515625" style="100" customWidth="1"/>
    <col min="21" max="24" width="0" style="100" hidden="1" customWidth="1"/>
    <col min="25" max="16384" width="8.8515625" style="100" customWidth="1"/>
  </cols>
  <sheetData>
    <row r="1" spans="2:17" ht="19.5" customHeight="1">
      <c r="B1" s="224" t="str">
        <f>Chart!$A$1</f>
        <v>Zone 04 Championships 2023 -Presidents Singles</v>
      </c>
      <c r="C1" s="224"/>
      <c r="D1" s="224"/>
      <c r="E1" s="224"/>
      <c r="F1" s="224"/>
      <c r="G1" s="224"/>
      <c r="H1" s="224"/>
      <c r="I1" s="98"/>
      <c r="J1" s="98"/>
      <c r="K1" s="98"/>
      <c r="L1" s="98"/>
      <c r="M1" s="98"/>
      <c r="N1" s="98"/>
      <c r="O1" s="98"/>
      <c r="P1" s="98"/>
      <c r="Q1" s="98"/>
    </row>
    <row r="2" spans="2:17" ht="21" customHeight="1">
      <c r="B2" s="224" t="s">
        <v>47</v>
      </c>
      <c r="C2" s="224"/>
      <c r="D2" s="224"/>
      <c r="E2" s="224"/>
      <c r="F2" s="224"/>
      <c r="G2" s="224"/>
      <c r="H2" s="224"/>
      <c r="I2" s="98"/>
      <c r="J2" s="98"/>
      <c r="K2" s="98"/>
      <c r="L2" s="98"/>
      <c r="M2" s="98"/>
      <c r="N2" s="98"/>
      <c r="O2" s="98"/>
      <c r="P2" s="98"/>
      <c r="Q2" s="98"/>
    </row>
    <row r="3" spans="2:17" ht="24" customHeight="1">
      <c r="B3" s="226">
        <v>41461</v>
      </c>
      <c r="C3" s="226"/>
      <c r="D3" s="226"/>
      <c r="E3" s="226"/>
      <c r="F3" s="226"/>
      <c r="G3" s="226"/>
      <c r="H3" s="226"/>
      <c r="I3" s="98"/>
      <c r="J3" s="98"/>
      <c r="K3" s="98"/>
      <c r="L3" s="98"/>
      <c r="M3" s="98"/>
      <c r="N3" s="98"/>
      <c r="O3" s="98"/>
      <c r="P3" s="98"/>
      <c r="Q3" s="98"/>
    </row>
    <row r="4" spans="2:8" ht="25.5" customHeight="1">
      <c r="B4" s="225" t="s">
        <v>38</v>
      </c>
      <c r="C4" s="225"/>
      <c r="D4" s="225"/>
      <c r="E4" s="225"/>
      <c r="F4" s="225"/>
      <c r="G4" s="225"/>
      <c r="H4" s="225"/>
    </row>
    <row r="5" spans="2:5" ht="25.5">
      <c r="B5" s="99" t="s">
        <v>36</v>
      </c>
      <c r="E5" s="99" t="s">
        <v>36</v>
      </c>
    </row>
    <row r="6" spans="2:24" ht="17.25" customHeight="1">
      <c r="B6" s="222">
        <v>1</v>
      </c>
      <c r="C6" s="108" t="e">
        <f aca="true" t="shared" si="0" ref="C6:C13">VLOOKUP($H6,U6:X133,4,FALSE)</f>
        <v>#N/A</v>
      </c>
      <c r="D6" s="108" t="e">
        <f aca="true" t="shared" si="1" ref="D6:D13">VLOOKUP($H6,U6:X133,3,FALSE)</f>
        <v>#N/A</v>
      </c>
      <c r="E6" s="108"/>
      <c r="F6" s="108" t="e">
        <f aca="true" t="shared" si="2" ref="F6:F13">VLOOKUP($H6,U6:X133,2,FALSE)</f>
        <v>#N/A</v>
      </c>
      <c r="G6" s="108" t="e">
        <f>Chart!#REF!</f>
        <v>#REF!</v>
      </c>
      <c r="H6" s="108" t="str">
        <f>Chart!$E$13</f>
        <v>M King</v>
      </c>
      <c r="U6" s="108" t="e">
        <f>Chart!#REF!</f>
        <v>#REF!</v>
      </c>
      <c r="V6" s="108" t="e">
        <f>Chart!#REF!</f>
        <v>#REF!</v>
      </c>
      <c r="W6" s="108" t="e">
        <f>Chart!#REF!</f>
        <v>#REF!</v>
      </c>
      <c r="X6" s="108" t="e">
        <f>Chart!#REF!</f>
        <v>#REF!</v>
      </c>
    </row>
    <row r="7" spans="2:24" ht="17.25" customHeight="1">
      <c r="B7" s="223"/>
      <c r="C7" s="109" t="e">
        <f t="shared" si="0"/>
        <v>#N/A</v>
      </c>
      <c r="D7" s="109" t="e">
        <f t="shared" si="1"/>
        <v>#N/A</v>
      </c>
      <c r="E7" s="109"/>
      <c r="F7" s="109" t="e">
        <f t="shared" si="2"/>
        <v>#N/A</v>
      </c>
      <c r="G7" s="109"/>
      <c r="H7" s="109" t="str">
        <f>Chart!$E$33</f>
        <v>M Howard</v>
      </c>
      <c r="U7" s="109" t="e">
        <f>Chart!#REF!</f>
        <v>#REF!</v>
      </c>
      <c r="V7" s="109" t="e">
        <f>Chart!#REF!</f>
        <v>#REF!</v>
      </c>
      <c r="W7" s="109" t="e">
        <f>Chart!#REF!</f>
        <v>#REF!</v>
      </c>
      <c r="X7" s="109" t="e">
        <f>Chart!#REF!</f>
        <v>#REF!</v>
      </c>
    </row>
    <row r="8" spans="2:24" ht="17.25" customHeight="1">
      <c r="B8" s="222">
        <v>2</v>
      </c>
      <c r="C8" s="108" t="e">
        <f t="shared" si="0"/>
        <v>#N/A</v>
      </c>
      <c r="D8" s="108" t="e">
        <f t="shared" si="1"/>
        <v>#N/A</v>
      </c>
      <c r="E8" s="108"/>
      <c r="F8" s="108" t="e">
        <f t="shared" si="2"/>
        <v>#N/A</v>
      </c>
      <c r="G8" s="108"/>
      <c r="H8" s="108" t="str">
        <f>Chart!$E$53</f>
        <v>J Parkins</v>
      </c>
      <c r="U8" s="108" t="e">
        <f>Chart!#REF!</f>
        <v>#REF!</v>
      </c>
      <c r="V8" s="108" t="e">
        <f>Chart!#REF!</f>
        <v>#REF!</v>
      </c>
      <c r="W8" s="108" t="e">
        <f>Chart!#REF!</f>
        <v>#REF!</v>
      </c>
      <c r="X8" s="108" t="e">
        <f>Chart!#REF!</f>
        <v>#REF!</v>
      </c>
    </row>
    <row r="9" spans="2:24" ht="17.25" customHeight="1">
      <c r="B9" s="223">
        <v>7</v>
      </c>
      <c r="C9" s="109" t="e">
        <f t="shared" si="0"/>
        <v>#N/A</v>
      </c>
      <c r="D9" s="109" t="e">
        <f t="shared" si="1"/>
        <v>#N/A</v>
      </c>
      <c r="E9" s="109"/>
      <c r="F9" s="109" t="e">
        <f t="shared" si="2"/>
        <v>#N/A</v>
      </c>
      <c r="G9" s="109"/>
      <c r="H9" s="109" t="str">
        <f>Chart!$E$73</f>
        <v>N Johnston</v>
      </c>
      <c r="U9" s="109" t="e">
        <f>Chart!#REF!</f>
        <v>#REF!</v>
      </c>
      <c r="V9" s="109" t="e">
        <f>Chart!#REF!</f>
        <v>#REF!</v>
      </c>
      <c r="W9" s="109" t="e">
        <f>Chart!#REF!</f>
        <v>#REF!</v>
      </c>
      <c r="X9" s="109" t="e">
        <f>Chart!#REF!</f>
        <v>#REF!</v>
      </c>
    </row>
    <row r="10" spans="2:24" ht="17.25" customHeight="1">
      <c r="B10" s="222">
        <v>3</v>
      </c>
      <c r="C10" s="108" t="e">
        <f t="shared" si="0"/>
        <v>#N/A</v>
      </c>
      <c r="D10" s="108" t="e">
        <f t="shared" si="1"/>
        <v>#N/A</v>
      </c>
      <c r="E10" s="108"/>
      <c r="F10" s="108" t="e">
        <f t="shared" si="2"/>
        <v>#N/A</v>
      </c>
      <c r="G10" s="108"/>
      <c r="H10" s="108">
        <f>Chart!$E$93</f>
        <v>0</v>
      </c>
      <c r="U10" s="108" t="e">
        <f>Chart!#REF!</f>
        <v>#REF!</v>
      </c>
      <c r="V10" s="108" t="e">
        <f>Chart!#REF!</f>
        <v>#REF!</v>
      </c>
      <c r="W10" s="108" t="e">
        <f>Chart!#REF!</f>
        <v>#REF!</v>
      </c>
      <c r="X10" s="108" t="e">
        <f>Chart!#REF!</f>
        <v>#REF!</v>
      </c>
    </row>
    <row r="11" spans="2:24" ht="17.25" customHeight="1">
      <c r="B11" s="223">
        <v>11</v>
      </c>
      <c r="C11" s="109" t="e">
        <f t="shared" si="0"/>
        <v>#N/A</v>
      </c>
      <c r="D11" s="109" t="e">
        <f t="shared" si="1"/>
        <v>#N/A</v>
      </c>
      <c r="E11" s="109"/>
      <c r="F11" s="109" t="e">
        <f t="shared" si="2"/>
        <v>#N/A</v>
      </c>
      <c r="G11" s="109"/>
      <c r="H11" s="109" t="str">
        <f>Chart!$E$113</f>
        <v>R Atkinson</v>
      </c>
      <c r="U11" s="109" t="e">
        <f>Chart!#REF!</f>
        <v>#REF!</v>
      </c>
      <c r="V11" s="109" t="e">
        <f>Chart!#REF!</f>
        <v>#REF!</v>
      </c>
      <c r="W11" s="109" t="e">
        <f>Chart!#REF!</f>
        <v>#REF!</v>
      </c>
      <c r="X11" s="109" t="e">
        <f>Chart!#REF!</f>
        <v>#REF!</v>
      </c>
    </row>
    <row r="12" spans="2:24" ht="17.25" customHeight="1">
      <c r="B12" s="222">
        <v>4</v>
      </c>
      <c r="C12" s="108" t="e">
        <f t="shared" si="0"/>
        <v>#N/A</v>
      </c>
      <c r="D12" s="108" t="e">
        <f t="shared" si="1"/>
        <v>#N/A</v>
      </c>
      <c r="E12" s="108"/>
      <c r="F12" s="108" t="e">
        <f t="shared" si="2"/>
        <v>#N/A</v>
      </c>
      <c r="G12" s="108"/>
      <c r="H12" s="108" t="str">
        <f>Chart!$E$133</f>
        <v>N Noakes</v>
      </c>
      <c r="U12" s="108" t="e">
        <f>Chart!#REF!</f>
        <v>#REF!</v>
      </c>
      <c r="V12" s="108" t="e">
        <f>Chart!#REF!</f>
        <v>#REF!</v>
      </c>
      <c r="W12" s="108" t="e">
        <f>Chart!#REF!</f>
        <v>#REF!</v>
      </c>
      <c r="X12" s="108" t="e">
        <f>Chart!#REF!</f>
        <v>#REF!</v>
      </c>
    </row>
    <row r="13" spans="2:24" ht="17.25" customHeight="1">
      <c r="B13" s="223">
        <v>15</v>
      </c>
      <c r="C13" s="109" t="e">
        <f t="shared" si="0"/>
        <v>#N/A</v>
      </c>
      <c r="D13" s="109" t="e">
        <f t="shared" si="1"/>
        <v>#N/A</v>
      </c>
      <c r="E13" s="109"/>
      <c r="F13" s="109" t="e">
        <f t="shared" si="2"/>
        <v>#N/A</v>
      </c>
      <c r="G13" s="109"/>
      <c r="H13" s="109" t="str">
        <f>Chart!$E$153</f>
        <v>G Germon</v>
      </c>
      <c r="U13" s="109" t="e">
        <f>Chart!#REF!</f>
        <v>#REF!</v>
      </c>
      <c r="V13" s="109" t="e">
        <f>Chart!#REF!</f>
        <v>#REF!</v>
      </c>
      <c r="W13" s="109" t="e">
        <f>Chart!#REF!</f>
        <v>#REF!</v>
      </c>
      <c r="X13" s="109" t="e">
        <f>Chart!#REF!</f>
        <v>#REF!</v>
      </c>
    </row>
    <row r="14" spans="2:24" ht="17.25" customHeight="1">
      <c r="B14" s="222"/>
      <c r="C14" s="108"/>
      <c r="D14" s="108"/>
      <c r="E14" s="108"/>
      <c r="F14" s="108"/>
      <c r="G14" s="108"/>
      <c r="H14" s="108"/>
      <c r="U14" s="108" t="e">
        <f>Chart!#REF!</f>
        <v>#REF!</v>
      </c>
      <c r="V14" s="108" t="e">
        <f>Chart!#REF!</f>
        <v>#REF!</v>
      </c>
      <c r="W14" s="108" t="e">
        <f>Chart!#REF!</f>
        <v>#REF!</v>
      </c>
      <c r="X14" s="108" t="e">
        <f>Chart!#REF!</f>
        <v>#REF!</v>
      </c>
    </row>
    <row r="15" spans="2:24" ht="17.25" customHeight="1">
      <c r="B15" s="221"/>
      <c r="C15" s="109"/>
      <c r="D15" s="109"/>
      <c r="E15" s="109"/>
      <c r="F15" s="109"/>
      <c r="G15" s="109"/>
      <c r="H15" s="109"/>
      <c r="U15" s="109" t="e">
        <f>Chart!#REF!</f>
        <v>#REF!</v>
      </c>
      <c r="V15" s="109" t="e">
        <f>Chart!#REF!</f>
        <v>#REF!</v>
      </c>
      <c r="W15" s="109" t="e">
        <f>Chart!#REF!</f>
        <v>#REF!</v>
      </c>
      <c r="X15" s="109" t="e">
        <f>Chart!#REF!</f>
        <v>#REF!</v>
      </c>
    </row>
    <row r="16" spans="2:24" ht="17.25" customHeight="1">
      <c r="B16" s="221"/>
      <c r="C16" s="109"/>
      <c r="D16" s="109"/>
      <c r="E16" s="109"/>
      <c r="F16" s="109"/>
      <c r="G16" s="109"/>
      <c r="H16" s="109"/>
      <c r="U16" s="108" t="e">
        <f>Chart!#REF!</f>
        <v>#REF!</v>
      </c>
      <c r="V16" s="108" t="e">
        <f>Chart!#REF!</f>
        <v>#REF!</v>
      </c>
      <c r="W16" s="108" t="e">
        <f>Chart!#REF!</f>
        <v>#REF!</v>
      </c>
      <c r="X16" s="108" t="e">
        <f>Chart!#REF!</f>
        <v>#REF!</v>
      </c>
    </row>
    <row r="17" spans="2:24" ht="17.25" customHeight="1">
      <c r="B17" s="221"/>
      <c r="C17" s="109"/>
      <c r="D17" s="109"/>
      <c r="E17" s="109"/>
      <c r="F17" s="109"/>
      <c r="G17" s="109"/>
      <c r="H17" s="109"/>
      <c r="U17" s="109" t="e">
        <f>Chart!#REF!</f>
        <v>#REF!</v>
      </c>
      <c r="V17" s="109" t="e">
        <f>Chart!#REF!</f>
        <v>#REF!</v>
      </c>
      <c r="W17" s="109" t="e">
        <f>Chart!#REF!</f>
        <v>#REF!</v>
      </c>
      <c r="X17" s="109" t="e">
        <f>Chart!#REF!</f>
        <v>#REF!</v>
      </c>
    </row>
    <row r="18" spans="2:24" ht="17.25" customHeight="1">
      <c r="B18" s="221"/>
      <c r="C18" s="109"/>
      <c r="D18" s="109"/>
      <c r="E18" s="109"/>
      <c r="F18" s="109"/>
      <c r="G18" s="109"/>
      <c r="H18" s="109"/>
      <c r="U18" s="108" t="e">
        <f>Chart!#REF!</f>
        <v>#REF!</v>
      </c>
      <c r="V18" s="108" t="e">
        <f>Chart!#REF!</f>
        <v>#REF!</v>
      </c>
      <c r="W18" s="108" t="e">
        <f>Chart!#REF!</f>
        <v>#REF!</v>
      </c>
      <c r="X18" s="108" t="e">
        <f>Chart!#REF!</f>
        <v>#REF!</v>
      </c>
    </row>
    <row r="19" spans="2:24" ht="17.25" customHeight="1">
      <c r="B19" s="221"/>
      <c r="C19" s="109"/>
      <c r="D19" s="109"/>
      <c r="E19" s="109"/>
      <c r="F19" s="109"/>
      <c r="G19" s="109"/>
      <c r="H19" s="109"/>
      <c r="U19" s="109" t="e">
        <f>Chart!#REF!</f>
        <v>#REF!</v>
      </c>
      <c r="V19" s="109" t="e">
        <f>Chart!#REF!</f>
        <v>#REF!</v>
      </c>
      <c r="W19" s="109" t="e">
        <f>Chart!#REF!</f>
        <v>#REF!</v>
      </c>
      <c r="X19" s="109" t="e">
        <f>Chart!#REF!</f>
        <v>#REF!</v>
      </c>
    </row>
    <row r="20" spans="2:24" ht="17.25" customHeight="1">
      <c r="B20" s="221"/>
      <c r="C20" s="109"/>
      <c r="D20" s="109"/>
      <c r="E20" s="109"/>
      <c r="F20" s="109"/>
      <c r="G20" s="109"/>
      <c r="H20" s="109"/>
      <c r="U20" s="108" t="e">
        <f>Chart!#REF!</f>
        <v>#REF!</v>
      </c>
      <c r="V20" s="108" t="e">
        <f>Chart!#REF!</f>
        <v>#REF!</v>
      </c>
      <c r="W20" s="108" t="e">
        <f>Chart!#REF!</f>
        <v>#REF!</v>
      </c>
      <c r="X20" s="108" t="e">
        <f>Chart!#REF!</f>
        <v>#REF!</v>
      </c>
    </row>
    <row r="21" spans="2:24" ht="17.25" customHeight="1">
      <c r="B21" s="221"/>
      <c r="C21" s="109"/>
      <c r="D21" s="109"/>
      <c r="E21" s="109"/>
      <c r="F21" s="109"/>
      <c r="G21" s="109"/>
      <c r="H21" s="109"/>
      <c r="U21" s="109" t="e">
        <f>Chart!#REF!</f>
        <v>#REF!</v>
      </c>
      <c r="V21" s="109" t="e">
        <f>Chart!#REF!</f>
        <v>#REF!</v>
      </c>
      <c r="W21" s="109" t="e">
        <f>Chart!#REF!</f>
        <v>#REF!</v>
      </c>
      <c r="X21" s="109" t="e">
        <f>Chart!#REF!</f>
        <v>#REF!</v>
      </c>
    </row>
    <row r="22" spans="2:24" ht="17.25" customHeight="1">
      <c r="B22" s="221"/>
      <c r="C22" s="109"/>
      <c r="D22" s="109"/>
      <c r="E22" s="109"/>
      <c r="F22" s="109"/>
      <c r="G22" s="109"/>
      <c r="H22" s="109"/>
      <c r="U22" s="108" t="e">
        <f>Chart!#REF!</f>
        <v>#REF!</v>
      </c>
      <c r="V22" s="108" t="e">
        <f>Chart!#REF!</f>
        <v>#REF!</v>
      </c>
      <c r="W22" s="108" t="e">
        <f>Chart!#REF!</f>
        <v>#REF!</v>
      </c>
      <c r="X22" s="108" t="e">
        <f>Chart!#REF!</f>
        <v>#REF!</v>
      </c>
    </row>
    <row r="23" spans="2:24" ht="17.25" customHeight="1">
      <c r="B23" s="221"/>
      <c r="C23" s="109"/>
      <c r="D23" s="109"/>
      <c r="E23" s="109"/>
      <c r="F23" s="109"/>
      <c r="G23" s="109"/>
      <c r="H23" s="109"/>
      <c r="U23" s="109" t="e">
        <f>Chart!#REF!</f>
        <v>#REF!</v>
      </c>
      <c r="V23" s="109" t="e">
        <f>Chart!#REF!</f>
        <v>#REF!</v>
      </c>
      <c r="W23" s="109" t="e">
        <f>Chart!#REF!</f>
        <v>#REF!</v>
      </c>
      <c r="X23" s="109" t="e">
        <f>Chart!#REF!</f>
        <v>#REF!</v>
      </c>
    </row>
    <row r="24" spans="2:24" ht="17.25" customHeight="1">
      <c r="B24" s="221"/>
      <c r="C24" s="109"/>
      <c r="D24" s="109"/>
      <c r="E24" s="109"/>
      <c r="F24" s="109"/>
      <c r="G24" s="109"/>
      <c r="H24" s="109"/>
      <c r="U24" s="108" t="e">
        <f>Chart!#REF!</f>
        <v>#REF!</v>
      </c>
      <c r="V24" s="108" t="e">
        <f>Chart!#REF!</f>
        <v>#REF!</v>
      </c>
      <c r="W24" s="108" t="e">
        <f>Chart!#REF!</f>
        <v>#REF!</v>
      </c>
      <c r="X24" s="108" t="e">
        <f>Chart!#REF!</f>
        <v>#REF!</v>
      </c>
    </row>
    <row r="25" spans="2:24" ht="17.25" customHeight="1">
      <c r="B25" s="221"/>
      <c r="C25" s="109"/>
      <c r="D25" s="109"/>
      <c r="E25" s="109"/>
      <c r="F25" s="109"/>
      <c r="G25" s="109"/>
      <c r="H25" s="109"/>
      <c r="U25" s="109" t="e">
        <f>Chart!#REF!</f>
        <v>#REF!</v>
      </c>
      <c r="V25" s="109" t="e">
        <f>Chart!#REF!</f>
        <v>#REF!</v>
      </c>
      <c r="W25" s="109" t="e">
        <f>Chart!#REF!</f>
        <v>#REF!</v>
      </c>
      <c r="X25" s="109" t="e">
        <f>Chart!#REF!</f>
        <v>#REF!</v>
      </c>
    </row>
    <row r="26" spans="2:24" ht="17.25" customHeight="1">
      <c r="B26" s="221"/>
      <c r="C26" s="109"/>
      <c r="D26" s="109"/>
      <c r="E26" s="109"/>
      <c r="F26" s="109"/>
      <c r="G26" s="109"/>
      <c r="H26" s="109"/>
      <c r="U26" s="108" t="e">
        <f>Chart!#REF!</f>
        <v>#REF!</v>
      </c>
      <c r="V26" s="108" t="e">
        <f>Chart!#REF!</f>
        <v>#REF!</v>
      </c>
      <c r="W26" s="108" t="e">
        <f>Chart!#REF!</f>
        <v>#REF!</v>
      </c>
      <c r="X26" s="108" t="e">
        <f>Chart!#REF!</f>
        <v>#REF!</v>
      </c>
    </row>
    <row r="27" spans="2:24" ht="17.25" customHeight="1">
      <c r="B27" s="221"/>
      <c r="C27" s="109"/>
      <c r="D27" s="109"/>
      <c r="E27" s="109"/>
      <c r="F27" s="109"/>
      <c r="G27" s="109"/>
      <c r="H27" s="109"/>
      <c r="U27" s="109" t="e">
        <f>Chart!#REF!</f>
        <v>#REF!</v>
      </c>
      <c r="V27" s="109" t="e">
        <f>Chart!#REF!</f>
        <v>#REF!</v>
      </c>
      <c r="W27" s="109" t="e">
        <f>Chart!#REF!</f>
        <v>#REF!</v>
      </c>
      <c r="X27" s="109" t="e">
        <f>Chart!#REF!</f>
        <v>#REF!</v>
      </c>
    </row>
    <row r="28" spans="2:24" ht="17.25" customHeight="1">
      <c r="B28" s="221"/>
      <c r="C28" s="109"/>
      <c r="D28" s="109"/>
      <c r="E28" s="109"/>
      <c r="F28" s="109"/>
      <c r="G28" s="109"/>
      <c r="H28" s="109"/>
      <c r="U28" s="108" t="e">
        <f>Chart!#REF!</f>
        <v>#REF!</v>
      </c>
      <c r="V28" s="108" t="e">
        <f>Chart!#REF!</f>
        <v>#REF!</v>
      </c>
      <c r="W28" s="108" t="e">
        <f>Chart!#REF!</f>
        <v>#REF!</v>
      </c>
      <c r="X28" s="108" t="e">
        <f>Chart!#REF!</f>
        <v>#REF!</v>
      </c>
    </row>
    <row r="29" spans="2:24" ht="17.25" customHeight="1">
      <c r="B29" s="221"/>
      <c r="C29" s="109"/>
      <c r="D29" s="109"/>
      <c r="E29" s="109"/>
      <c r="F29" s="109"/>
      <c r="G29" s="109"/>
      <c r="H29" s="109"/>
      <c r="U29" s="109" t="e">
        <f>Chart!#REF!</f>
        <v>#REF!</v>
      </c>
      <c r="V29" s="109" t="e">
        <f>Chart!#REF!</f>
        <v>#REF!</v>
      </c>
      <c r="W29" s="109" t="e">
        <f>Chart!#REF!</f>
        <v>#REF!</v>
      </c>
      <c r="X29" s="109" t="e">
        <f>Chart!#REF!</f>
        <v>#REF!</v>
      </c>
    </row>
    <row r="30" spans="2:24" ht="17.25" customHeight="1">
      <c r="B30" s="221"/>
      <c r="C30" s="109"/>
      <c r="D30" s="109"/>
      <c r="E30" s="109"/>
      <c r="F30" s="109"/>
      <c r="G30" s="109"/>
      <c r="H30" s="109"/>
      <c r="U30" s="108" t="e">
        <f>Chart!#REF!</f>
        <v>#REF!</v>
      </c>
      <c r="V30" s="108" t="e">
        <f>Chart!#REF!</f>
        <v>#REF!</v>
      </c>
      <c r="W30" s="108" t="e">
        <f>Chart!#REF!</f>
        <v>#REF!</v>
      </c>
      <c r="X30" s="108" t="e">
        <f>Chart!#REF!</f>
        <v>#REF!</v>
      </c>
    </row>
    <row r="31" spans="2:24" ht="17.25" customHeight="1">
      <c r="B31" s="221"/>
      <c r="C31" s="109"/>
      <c r="D31" s="109"/>
      <c r="E31" s="109"/>
      <c r="F31" s="109"/>
      <c r="G31" s="109"/>
      <c r="H31" s="109"/>
      <c r="U31" s="109" t="e">
        <f>Chart!#REF!</f>
        <v>#REF!</v>
      </c>
      <c r="V31" s="109" t="e">
        <f>Chart!#REF!</f>
        <v>#REF!</v>
      </c>
      <c r="W31" s="109" t="e">
        <f>Chart!#REF!</f>
        <v>#REF!</v>
      </c>
      <c r="X31" s="109" t="e">
        <f>Chart!#REF!</f>
        <v>#REF!</v>
      </c>
    </row>
    <row r="32" spans="2:24" ht="17.25" customHeight="1">
      <c r="B32" s="221"/>
      <c r="C32" s="109"/>
      <c r="D32" s="109"/>
      <c r="E32" s="109"/>
      <c r="F32" s="109"/>
      <c r="G32" s="109"/>
      <c r="H32" s="109"/>
      <c r="U32" s="108" t="e">
        <f>Chart!#REF!</f>
        <v>#REF!</v>
      </c>
      <c r="V32" s="108" t="e">
        <f>Chart!#REF!</f>
        <v>#REF!</v>
      </c>
      <c r="W32" s="108" t="e">
        <f>Chart!#REF!</f>
        <v>#REF!</v>
      </c>
      <c r="X32" s="108" t="e">
        <f>Chart!#REF!</f>
        <v>#REF!</v>
      </c>
    </row>
    <row r="33" spans="2:24" ht="17.25" customHeight="1">
      <c r="B33" s="221"/>
      <c r="C33" s="109"/>
      <c r="D33" s="109"/>
      <c r="E33" s="109"/>
      <c r="F33" s="109"/>
      <c r="G33" s="109"/>
      <c r="H33" s="109"/>
      <c r="U33" s="109" t="e">
        <f>Chart!#REF!</f>
        <v>#REF!</v>
      </c>
      <c r="V33" s="109" t="e">
        <f>Chart!#REF!</f>
        <v>#REF!</v>
      </c>
      <c r="W33" s="109" t="e">
        <f>Chart!#REF!</f>
        <v>#REF!</v>
      </c>
      <c r="X33" s="109" t="e">
        <f>Chart!#REF!</f>
        <v>#REF!</v>
      </c>
    </row>
    <row r="34" spans="2:24" ht="17.25" customHeight="1">
      <c r="B34" s="221"/>
      <c r="C34" s="109"/>
      <c r="D34" s="109"/>
      <c r="E34" s="109"/>
      <c r="F34" s="109"/>
      <c r="G34" s="109"/>
      <c r="H34" s="109"/>
      <c r="U34" s="108" t="e">
        <f>Chart!#REF!</f>
        <v>#REF!</v>
      </c>
      <c r="V34" s="108" t="e">
        <f>Chart!#REF!</f>
        <v>#REF!</v>
      </c>
      <c r="W34" s="108" t="e">
        <f>Chart!#REF!</f>
        <v>#REF!</v>
      </c>
      <c r="X34" s="108" t="e">
        <f>Chart!#REF!</f>
        <v>#REF!</v>
      </c>
    </row>
    <row r="35" spans="2:24" ht="17.25" customHeight="1">
      <c r="B35" s="221"/>
      <c r="C35" s="109"/>
      <c r="D35" s="109"/>
      <c r="E35" s="109"/>
      <c r="F35" s="109"/>
      <c r="G35" s="109"/>
      <c r="H35" s="109"/>
      <c r="U35" s="109" t="e">
        <f>Chart!#REF!</f>
        <v>#REF!</v>
      </c>
      <c r="V35" s="109" t="e">
        <f>Chart!#REF!</f>
        <v>#REF!</v>
      </c>
      <c r="W35" s="109" t="e">
        <f>Chart!#REF!</f>
        <v>#REF!</v>
      </c>
      <c r="X35" s="109" t="e">
        <f>Chart!#REF!</f>
        <v>#REF!</v>
      </c>
    </row>
    <row r="36" spans="2:24" ht="17.25" customHeight="1">
      <c r="B36" s="221"/>
      <c r="C36" s="109"/>
      <c r="D36" s="109"/>
      <c r="E36" s="109"/>
      <c r="F36" s="109"/>
      <c r="G36" s="109"/>
      <c r="H36" s="109"/>
      <c r="U36" s="108" t="e">
        <f>Chart!#REF!</f>
        <v>#REF!</v>
      </c>
      <c r="V36" s="108" t="e">
        <f>Chart!#REF!</f>
        <v>#REF!</v>
      </c>
      <c r="W36" s="108" t="e">
        <f>Chart!#REF!</f>
        <v>#REF!</v>
      </c>
      <c r="X36" s="108" t="e">
        <f>Chart!#REF!</f>
        <v>#REF!</v>
      </c>
    </row>
    <row r="37" spans="2:24" ht="17.25" customHeight="1">
      <c r="B37" s="221"/>
      <c r="C37" s="109"/>
      <c r="D37" s="109"/>
      <c r="E37" s="109"/>
      <c r="F37" s="109"/>
      <c r="G37" s="109"/>
      <c r="H37" s="109"/>
      <c r="U37" s="109" t="e">
        <f>Chart!#REF!</f>
        <v>#REF!</v>
      </c>
      <c r="V37" s="109" t="e">
        <f>Chart!#REF!</f>
        <v>#REF!</v>
      </c>
      <c r="W37" s="109" t="e">
        <f>Chart!#REF!</f>
        <v>#REF!</v>
      </c>
      <c r="X37" s="109" t="e">
        <f>Chart!#REF!</f>
        <v>#REF!</v>
      </c>
    </row>
    <row r="38" spans="1:24" ht="17.25" customHeight="1">
      <c r="A38" s="112"/>
      <c r="B38" s="221"/>
      <c r="C38" s="109"/>
      <c r="D38" s="109"/>
      <c r="E38" s="109"/>
      <c r="F38" s="109"/>
      <c r="G38" s="109"/>
      <c r="H38" s="109"/>
      <c r="U38" s="108" t="e">
        <f>Chart!#REF!</f>
        <v>#REF!</v>
      </c>
      <c r="V38" s="108" t="e">
        <f>Chart!#REF!</f>
        <v>#REF!</v>
      </c>
      <c r="W38" s="108" t="e">
        <f>Chart!#REF!</f>
        <v>#REF!</v>
      </c>
      <c r="X38" s="108" t="e">
        <f>Chart!#REF!</f>
        <v>#REF!</v>
      </c>
    </row>
    <row r="39" spans="1:24" ht="17.25" customHeight="1">
      <c r="A39" s="112"/>
      <c r="B39" s="221"/>
      <c r="C39" s="109"/>
      <c r="D39" s="109"/>
      <c r="E39" s="109"/>
      <c r="F39" s="109"/>
      <c r="G39" s="109"/>
      <c r="H39" s="109"/>
      <c r="U39" s="109" t="e">
        <f>Chart!#REF!</f>
        <v>#REF!</v>
      </c>
      <c r="V39" s="109" t="e">
        <f>Chart!#REF!</f>
        <v>#REF!</v>
      </c>
      <c r="W39" s="109" t="e">
        <f>Chart!#REF!</f>
        <v>#REF!</v>
      </c>
      <c r="X39" s="109" t="e">
        <f>Chart!#REF!</f>
        <v>#REF!</v>
      </c>
    </row>
    <row r="40" spans="1:24" ht="17.25" customHeight="1">
      <c r="A40" s="112"/>
      <c r="B40" s="221"/>
      <c r="C40" s="109"/>
      <c r="D40" s="109"/>
      <c r="E40" s="109"/>
      <c r="F40" s="109"/>
      <c r="G40" s="109"/>
      <c r="H40" s="109"/>
      <c r="U40" s="108" t="e">
        <f>Chart!#REF!</f>
        <v>#REF!</v>
      </c>
      <c r="V40" s="108" t="e">
        <f>Chart!#REF!</f>
        <v>#REF!</v>
      </c>
      <c r="W40" s="108" t="e">
        <f>Chart!#REF!</f>
        <v>#REF!</v>
      </c>
      <c r="X40" s="108" t="e">
        <f>Chart!#REF!</f>
        <v>#REF!</v>
      </c>
    </row>
    <row r="41" spans="1:24" ht="17.25" customHeight="1">
      <c r="A41" s="112"/>
      <c r="B41" s="221"/>
      <c r="C41" s="109"/>
      <c r="D41" s="109"/>
      <c r="E41" s="109"/>
      <c r="F41" s="109"/>
      <c r="G41" s="109"/>
      <c r="H41" s="109"/>
      <c r="U41" s="109" t="e">
        <f>Chart!#REF!</f>
        <v>#REF!</v>
      </c>
      <c r="V41" s="109" t="e">
        <f>Chart!#REF!</f>
        <v>#REF!</v>
      </c>
      <c r="W41" s="109" t="e">
        <f>Chart!#REF!</f>
        <v>#REF!</v>
      </c>
      <c r="X41" s="109" t="e">
        <f>Chart!#REF!</f>
        <v>#REF!</v>
      </c>
    </row>
    <row r="42" spans="1:24" ht="17.25" customHeight="1">
      <c r="A42" s="112"/>
      <c r="B42" s="221"/>
      <c r="C42" s="109"/>
      <c r="D42" s="109"/>
      <c r="E42" s="109"/>
      <c r="F42" s="109"/>
      <c r="G42" s="109"/>
      <c r="H42" s="109"/>
      <c r="U42" s="108" t="e">
        <f>Chart!#REF!</f>
        <v>#REF!</v>
      </c>
      <c r="V42" s="108" t="e">
        <f>Chart!#REF!</f>
        <v>#REF!</v>
      </c>
      <c r="W42" s="108" t="e">
        <f>Chart!#REF!</f>
        <v>#REF!</v>
      </c>
      <c r="X42" s="108" t="e">
        <f>Chart!#REF!</f>
        <v>#REF!</v>
      </c>
    </row>
    <row r="43" spans="1:24" ht="17.25" customHeight="1">
      <c r="A43" s="112"/>
      <c r="B43" s="221"/>
      <c r="C43" s="109"/>
      <c r="D43" s="109"/>
      <c r="E43" s="109"/>
      <c r="F43" s="109"/>
      <c r="G43" s="109"/>
      <c r="H43" s="109"/>
      <c r="U43" s="109" t="e">
        <f>Chart!#REF!</f>
        <v>#REF!</v>
      </c>
      <c r="V43" s="109" t="e">
        <f>Chart!#REF!</f>
        <v>#REF!</v>
      </c>
      <c r="W43" s="109" t="e">
        <f>Chart!#REF!</f>
        <v>#REF!</v>
      </c>
      <c r="X43" s="109" t="e">
        <f>Chart!#REF!</f>
        <v>#REF!</v>
      </c>
    </row>
    <row r="44" spans="1:24" ht="17.25" customHeight="1">
      <c r="A44" s="112"/>
      <c r="B44" s="221"/>
      <c r="C44" s="109"/>
      <c r="D44" s="109"/>
      <c r="E44" s="109"/>
      <c r="F44" s="109"/>
      <c r="G44" s="109"/>
      <c r="H44" s="109"/>
      <c r="U44" s="108" t="e">
        <f>Chart!#REF!</f>
        <v>#REF!</v>
      </c>
      <c r="V44" s="108" t="e">
        <f>Chart!#REF!</f>
        <v>#REF!</v>
      </c>
      <c r="W44" s="108" t="e">
        <f>Chart!#REF!</f>
        <v>#REF!</v>
      </c>
      <c r="X44" s="108" t="e">
        <f>Chart!#REF!</f>
        <v>#REF!</v>
      </c>
    </row>
    <row r="45" spans="1:24" ht="17.25" customHeight="1">
      <c r="A45" s="112"/>
      <c r="B45" s="221"/>
      <c r="C45" s="109"/>
      <c r="D45" s="109"/>
      <c r="E45" s="109"/>
      <c r="F45" s="109"/>
      <c r="G45" s="109"/>
      <c r="H45" s="109"/>
      <c r="U45" s="109" t="e">
        <f>Chart!#REF!</f>
        <v>#REF!</v>
      </c>
      <c r="V45" s="109" t="e">
        <f>Chart!#REF!</f>
        <v>#REF!</v>
      </c>
      <c r="W45" s="109" t="e">
        <f>Chart!#REF!</f>
        <v>#REF!</v>
      </c>
      <c r="X45" s="109" t="e">
        <f>Chart!#REF!</f>
        <v>#REF!</v>
      </c>
    </row>
    <row r="46" spans="1:24" ht="17.25" customHeight="1">
      <c r="A46" s="112"/>
      <c r="B46" s="221"/>
      <c r="C46" s="109"/>
      <c r="D46" s="109"/>
      <c r="E46" s="109"/>
      <c r="F46" s="109"/>
      <c r="G46" s="109"/>
      <c r="H46" s="109"/>
      <c r="U46" s="108" t="e">
        <f>Chart!#REF!</f>
        <v>#REF!</v>
      </c>
      <c r="V46" s="108" t="e">
        <f>Chart!#REF!</f>
        <v>#REF!</v>
      </c>
      <c r="W46" s="108" t="e">
        <f>Chart!#REF!</f>
        <v>#REF!</v>
      </c>
      <c r="X46" s="108" t="e">
        <f>Chart!#REF!</f>
        <v>#REF!</v>
      </c>
    </row>
    <row r="47" spans="1:24" ht="17.25" customHeight="1">
      <c r="A47" s="112"/>
      <c r="B47" s="221"/>
      <c r="C47" s="109"/>
      <c r="D47" s="109"/>
      <c r="E47" s="109"/>
      <c r="F47" s="109"/>
      <c r="G47" s="109"/>
      <c r="H47" s="109"/>
      <c r="U47" s="109" t="e">
        <f>Chart!#REF!</f>
        <v>#REF!</v>
      </c>
      <c r="V47" s="109" t="e">
        <f>Chart!#REF!</f>
        <v>#REF!</v>
      </c>
      <c r="W47" s="109" t="e">
        <f>Chart!#REF!</f>
        <v>#REF!</v>
      </c>
      <c r="X47" s="109" t="e">
        <f>Chart!#REF!</f>
        <v>#REF!</v>
      </c>
    </row>
    <row r="48" spans="1:24" ht="17.25" customHeight="1">
      <c r="A48" s="112"/>
      <c r="B48" s="221"/>
      <c r="C48" s="109"/>
      <c r="D48" s="109"/>
      <c r="E48" s="109"/>
      <c r="F48" s="109"/>
      <c r="G48" s="109"/>
      <c r="H48" s="109"/>
      <c r="U48" s="108" t="e">
        <f>Chart!#REF!</f>
        <v>#REF!</v>
      </c>
      <c r="V48" s="108" t="e">
        <f>Chart!#REF!</f>
        <v>#REF!</v>
      </c>
      <c r="W48" s="108" t="e">
        <f>Chart!#REF!</f>
        <v>#REF!</v>
      </c>
      <c r="X48" s="108" t="e">
        <f>Chart!#REF!</f>
        <v>#REF!</v>
      </c>
    </row>
    <row r="49" spans="1:24" ht="17.25" customHeight="1">
      <c r="A49" s="112"/>
      <c r="B49" s="221"/>
      <c r="C49" s="109"/>
      <c r="D49" s="109"/>
      <c r="E49" s="109"/>
      <c r="F49" s="109"/>
      <c r="G49" s="109"/>
      <c r="H49" s="109"/>
      <c r="U49" s="109" t="e">
        <f>Chart!#REF!</f>
        <v>#REF!</v>
      </c>
      <c r="V49" s="109" t="e">
        <f>Chart!#REF!</f>
        <v>#REF!</v>
      </c>
      <c r="W49" s="109" t="e">
        <f>Chart!#REF!</f>
        <v>#REF!</v>
      </c>
      <c r="X49" s="109" t="e">
        <f>Chart!#REF!</f>
        <v>#REF!</v>
      </c>
    </row>
    <row r="50" spans="1:24" ht="17.25" customHeight="1">
      <c r="A50" s="112"/>
      <c r="B50" s="221"/>
      <c r="C50" s="109"/>
      <c r="D50" s="109"/>
      <c r="E50" s="109"/>
      <c r="F50" s="109"/>
      <c r="G50" s="109"/>
      <c r="H50" s="109"/>
      <c r="U50" s="108" t="e">
        <f>Chart!#REF!</f>
        <v>#REF!</v>
      </c>
      <c r="V50" s="108" t="e">
        <f>Chart!#REF!</f>
        <v>#REF!</v>
      </c>
      <c r="W50" s="108" t="e">
        <f>Chart!#REF!</f>
        <v>#REF!</v>
      </c>
      <c r="X50" s="108" t="e">
        <f>Chart!#REF!</f>
        <v>#REF!</v>
      </c>
    </row>
    <row r="51" spans="1:24" ht="17.25" customHeight="1">
      <c r="A51" s="112"/>
      <c r="B51" s="221"/>
      <c r="C51" s="109"/>
      <c r="D51" s="109"/>
      <c r="E51" s="109"/>
      <c r="F51" s="109"/>
      <c r="G51" s="109"/>
      <c r="H51" s="109"/>
      <c r="U51" s="109" t="e">
        <f>Chart!#REF!</f>
        <v>#REF!</v>
      </c>
      <c r="V51" s="109" t="e">
        <f>Chart!#REF!</f>
        <v>#REF!</v>
      </c>
      <c r="W51" s="109" t="e">
        <f>Chart!#REF!</f>
        <v>#REF!</v>
      </c>
      <c r="X51" s="109" t="e">
        <f>Chart!#REF!</f>
        <v>#REF!</v>
      </c>
    </row>
    <row r="52" spans="1:24" ht="17.25" customHeight="1">
      <c r="A52" s="112"/>
      <c r="B52" s="221"/>
      <c r="C52" s="109"/>
      <c r="D52" s="109"/>
      <c r="E52" s="109"/>
      <c r="F52" s="109"/>
      <c r="G52" s="109"/>
      <c r="H52" s="109"/>
      <c r="U52" s="108" t="e">
        <f>Chart!#REF!</f>
        <v>#REF!</v>
      </c>
      <c r="V52" s="108" t="e">
        <f>Chart!#REF!</f>
        <v>#REF!</v>
      </c>
      <c r="W52" s="108" t="e">
        <f>Chart!#REF!</f>
        <v>#REF!</v>
      </c>
      <c r="X52" s="108" t="e">
        <f>Chart!#REF!</f>
        <v>#REF!</v>
      </c>
    </row>
    <row r="53" spans="1:24" ht="17.25" customHeight="1">
      <c r="A53" s="112"/>
      <c r="B53" s="221"/>
      <c r="C53" s="109"/>
      <c r="D53" s="109"/>
      <c r="E53" s="109"/>
      <c r="F53" s="109"/>
      <c r="G53" s="109"/>
      <c r="H53" s="109"/>
      <c r="U53" s="109" t="e">
        <f>Chart!#REF!</f>
        <v>#REF!</v>
      </c>
      <c r="V53" s="109" t="e">
        <f>Chart!#REF!</f>
        <v>#REF!</v>
      </c>
      <c r="W53" s="109" t="e">
        <f>Chart!#REF!</f>
        <v>#REF!</v>
      </c>
      <c r="X53" s="109" t="e">
        <f>Chart!#REF!</f>
        <v>#REF!</v>
      </c>
    </row>
    <row r="54" spans="1:24" ht="17.25" customHeight="1">
      <c r="A54" s="112"/>
      <c r="B54" s="221"/>
      <c r="C54" s="109"/>
      <c r="D54" s="109"/>
      <c r="E54" s="109"/>
      <c r="F54" s="109"/>
      <c r="G54" s="109"/>
      <c r="H54" s="109"/>
      <c r="U54" s="108" t="e">
        <f>Chart!#REF!</f>
        <v>#REF!</v>
      </c>
      <c r="V54" s="108" t="e">
        <f>Chart!#REF!</f>
        <v>#REF!</v>
      </c>
      <c r="W54" s="108" t="e">
        <f>Chart!#REF!</f>
        <v>#REF!</v>
      </c>
      <c r="X54" s="108" t="e">
        <f>Chart!#REF!</f>
        <v>#REF!</v>
      </c>
    </row>
    <row r="55" spans="1:24" ht="17.25" customHeight="1">
      <c r="A55" s="112"/>
      <c r="B55" s="221"/>
      <c r="C55" s="109"/>
      <c r="D55" s="109"/>
      <c r="E55" s="109"/>
      <c r="F55" s="109"/>
      <c r="G55" s="109"/>
      <c r="H55" s="109"/>
      <c r="U55" s="109" t="e">
        <f>Chart!#REF!</f>
        <v>#REF!</v>
      </c>
      <c r="V55" s="109" t="e">
        <f>Chart!#REF!</f>
        <v>#REF!</v>
      </c>
      <c r="W55" s="109" t="e">
        <f>Chart!#REF!</f>
        <v>#REF!</v>
      </c>
      <c r="X55" s="109" t="e">
        <f>Chart!#REF!</f>
        <v>#REF!</v>
      </c>
    </row>
    <row r="56" spans="1:24" ht="17.25" customHeight="1">
      <c r="A56" s="112"/>
      <c r="B56" s="221"/>
      <c r="C56" s="109"/>
      <c r="D56" s="109"/>
      <c r="E56" s="109"/>
      <c r="F56" s="109"/>
      <c r="G56" s="109"/>
      <c r="H56" s="109"/>
      <c r="U56" s="108" t="e">
        <f>Chart!#REF!</f>
        <v>#REF!</v>
      </c>
      <c r="V56" s="108" t="e">
        <f>Chart!#REF!</f>
        <v>#REF!</v>
      </c>
      <c r="W56" s="108" t="e">
        <f>Chart!#REF!</f>
        <v>#REF!</v>
      </c>
      <c r="X56" s="108" t="e">
        <f>Chart!#REF!</f>
        <v>#REF!</v>
      </c>
    </row>
    <row r="57" spans="1:24" ht="17.25" customHeight="1">
      <c r="A57" s="112"/>
      <c r="B57" s="221"/>
      <c r="C57" s="109"/>
      <c r="D57" s="109"/>
      <c r="E57" s="109"/>
      <c r="F57" s="109"/>
      <c r="G57" s="109"/>
      <c r="H57" s="109"/>
      <c r="U57" s="109" t="e">
        <f>Chart!#REF!</f>
        <v>#REF!</v>
      </c>
      <c r="V57" s="109" t="e">
        <f>Chart!#REF!</f>
        <v>#REF!</v>
      </c>
      <c r="W57" s="109" t="e">
        <f>Chart!#REF!</f>
        <v>#REF!</v>
      </c>
      <c r="X57" s="109" t="e">
        <f>Chart!#REF!</f>
        <v>#REF!</v>
      </c>
    </row>
    <row r="58" spans="1:24" ht="17.25" customHeight="1">
      <c r="A58" s="112"/>
      <c r="B58" s="221"/>
      <c r="C58" s="109"/>
      <c r="D58" s="109"/>
      <c r="E58" s="109"/>
      <c r="F58" s="109"/>
      <c r="G58" s="109"/>
      <c r="H58" s="109"/>
      <c r="U58" s="108" t="e">
        <f>Chart!#REF!</f>
        <v>#REF!</v>
      </c>
      <c r="V58" s="108" t="e">
        <f>Chart!#REF!</f>
        <v>#REF!</v>
      </c>
      <c r="W58" s="108" t="e">
        <f>Chart!#REF!</f>
        <v>#REF!</v>
      </c>
      <c r="X58" s="108" t="e">
        <f>Chart!#REF!</f>
        <v>#REF!</v>
      </c>
    </row>
    <row r="59" spans="1:24" ht="17.25" customHeight="1">
      <c r="A59" s="112"/>
      <c r="B59" s="221"/>
      <c r="C59" s="109"/>
      <c r="D59" s="109"/>
      <c r="E59" s="109"/>
      <c r="F59" s="109"/>
      <c r="G59" s="109"/>
      <c r="H59" s="109"/>
      <c r="U59" s="109" t="e">
        <f>Chart!#REF!</f>
        <v>#REF!</v>
      </c>
      <c r="V59" s="109" t="e">
        <f>Chart!#REF!</f>
        <v>#REF!</v>
      </c>
      <c r="W59" s="109" t="e">
        <f>Chart!#REF!</f>
        <v>#REF!</v>
      </c>
      <c r="X59" s="109" t="e">
        <f>Chart!#REF!</f>
        <v>#REF!</v>
      </c>
    </row>
    <row r="60" spans="1:24" ht="17.25" customHeight="1">
      <c r="A60" s="112"/>
      <c r="B60" s="221"/>
      <c r="C60" s="109"/>
      <c r="D60" s="109"/>
      <c r="E60" s="109"/>
      <c r="F60" s="109"/>
      <c r="G60" s="109"/>
      <c r="H60" s="109"/>
      <c r="U60" s="108" t="e">
        <f>Chart!#REF!</f>
        <v>#REF!</v>
      </c>
      <c r="V60" s="108" t="e">
        <f>Chart!#REF!</f>
        <v>#REF!</v>
      </c>
      <c r="W60" s="108" t="e">
        <f>Chart!#REF!</f>
        <v>#REF!</v>
      </c>
      <c r="X60" s="108" t="e">
        <f>Chart!#REF!</f>
        <v>#REF!</v>
      </c>
    </row>
    <row r="61" spans="1:24" ht="17.25" customHeight="1">
      <c r="A61" s="112"/>
      <c r="B61" s="221"/>
      <c r="C61" s="109"/>
      <c r="D61" s="109"/>
      <c r="E61" s="109"/>
      <c r="F61" s="109"/>
      <c r="G61" s="109"/>
      <c r="H61" s="109"/>
      <c r="U61" s="109" t="e">
        <f>Chart!#REF!</f>
        <v>#REF!</v>
      </c>
      <c r="V61" s="109" t="e">
        <f>Chart!#REF!</f>
        <v>#REF!</v>
      </c>
      <c r="W61" s="109" t="e">
        <f>Chart!#REF!</f>
        <v>#REF!</v>
      </c>
      <c r="X61" s="109" t="e">
        <f>Chart!#REF!</f>
        <v>#REF!</v>
      </c>
    </row>
    <row r="62" spans="1:24" ht="17.25" customHeight="1">
      <c r="A62" s="112"/>
      <c r="B62" s="221"/>
      <c r="C62" s="109"/>
      <c r="D62" s="109"/>
      <c r="E62" s="109"/>
      <c r="F62" s="109"/>
      <c r="G62" s="109"/>
      <c r="H62" s="109"/>
      <c r="U62" s="108" t="e">
        <f>Chart!#REF!</f>
        <v>#REF!</v>
      </c>
      <c r="V62" s="108" t="e">
        <f>Chart!#REF!</f>
        <v>#REF!</v>
      </c>
      <c r="W62" s="108" t="e">
        <f>Chart!#REF!</f>
        <v>#REF!</v>
      </c>
      <c r="X62" s="108" t="e">
        <f>Chart!#REF!</f>
        <v>#REF!</v>
      </c>
    </row>
    <row r="63" spans="1:24" ht="17.25" customHeight="1">
      <c r="A63" s="112"/>
      <c r="B63" s="221"/>
      <c r="C63" s="109"/>
      <c r="D63" s="109"/>
      <c r="E63" s="109"/>
      <c r="F63" s="109"/>
      <c r="G63" s="109"/>
      <c r="H63" s="109"/>
      <c r="U63" s="109" t="e">
        <f>Chart!#REF!</f>
        <v>#REF!</v>
      </c>
      <c r="V63" s="109" t="e">
        <f>Chart!#REF!</f>
        <v>#REF!</v>
      </c>
      <c r="W63" s="109" t="e">
        <f>Chart!#REF!</f>
        <v>#REF!</v>
      </c>
      <c r="X63" s="109" t="e">
        <f>Chart!#REF!</f>
        <v>#REF!</v>
      </c>
    </row>
    <row r="64" spans="1:24" ht="17.25" customHeight="1">
      <c r="A64" s="112"/>
      <c r="B64" s="221"/>
      <c r="C64" s="109"/>
      <c r="D64" s="109"/>
      <c r="E64" s="109"/>
      <c r="F64" s="109"/>
      <c r="G64" s="109"/>
      <c r="H64" s="109"/>
      <c r="U64" s="108" t="e">
        <f>Chart!#REF!</f>
        <v>#REF!</v>
      </c>
      <c r="V64" s="108" t="e">
        <f>Chart!#REF!</f>
        <v>#REF!</v>
      </c>
      <c r="W64" s="108" t="e">
        <f>Chart!#REF!</f>
        <v>#REF!</v>
      </c>
      <c r="X64" s="108" t="e">
        <f>Chart!#REF!</f>
        <v>#REF!</v>
      </c>
    </row>
    <row r="65" spans="1:24" ht="17.25" customHeight="1">
      <c r="A65" s="112"/>
      <c r="B65" s="221"/>
      <c r="C65" s="109"/>
      <c r="D65" s="109"/>
      <c r="E65" s="109"/>
      <c r="F65" s="109"/>
      <c r="G65" s="109"/>
      <c r="H65" s="109"/>
      <c r="U65" s="109" t="e">
        <f>Chart!#REF!</f>
        <v>#REF!</v>
      </c>
      <c r="V65" s="109" t="e">
        <f>Chart!#REF!</f>
        <v>#REF!</v>
      </c>
      <c r="W65" s="109" t="e">
        <f>Chart!#REF!</f>
        <v>#REF!</v>
      </c>
      <c r="X65" s="109" t="e">
        <f>Chart!#REF!</f>
        <v>#REF!</v>
      </c>
    </row>
    <row r="66" spans="1:24" ht="17.25" customHeight="1">
      <c r="A66" s="112"/>
      <c r="B66" s="221"/>
      <c r="C66" s="109"/>
      <c r="D66" s="109"/>
      <c r="E66" s="109"/>
      <c r="F66" s="109"/>
      <c r="G66" s="109"/>
      <c r="H66" s="109"/>
      <c r="U66" s="108" t="e">
        <f>Chart!#REF!</f>
        <v>#REF!</v>
      </c>
      <c r="V66" s="108" t="e">
        <f>Chart!#REF!</f>
        <v>#REF!</v>
      </c>
      <c r="W66" s="108" t="e">
        <f>Chart!#REF!</f>
        <v>#REF!</v>
      </c>
      <c r="X66" s="108" t="e">
        <f>Chart!#REF!</f>
        <v>#REF!</v>
      </c>
    </row>
    <row r="67" spans="1:24" ht="17.25" customHeight="1">
      <c r="A67" s="112"/>
      <c r="B67" s="221"/>
      <c r="C67" s="109"/>
      <c r="D67" s="109"/>
      <c r="E67" s="109"/>
      <c r="F67" s="109"/>
      <c r="G67" s="109"/>
      <c r="H67" s="109"/>
      <c r="U67" s="109" t="e">
        <f>Chart!#REF!</f>
        <v>#REF!</v>
      </c>
      <c r="V67" s="109" t="e">
        <f>Chart!#REF!</f>
        <v>#REF!</v>
      </c>
      <c r="W67" s="109" t="e">
        <f>Chart!#REF!</f>
        <v>#REF!</v>
      </c>
      <c r="X67" s="109" t="e">
        <f>Chart!#REF!</f>
        <v>#REF!</v>
      </c>
    </row>
    <row r="68" spans="1:24" ht="17.25" customHeight="1">
      <c r="A68" s="112"/>
      <c r="B68" s="221"/>
      <c r="C68" s="109"/>
      <c r="D68" s="109"/>
      <c r="E68" s="109"/>
      <c r="F68" s="109"/>
      <c r="G68" s="109"/>
      <c r="H68" s="109"/>
      <c r="U68" s="108" t="e">
        <f>Chart!#REF!</f>
        <v>#REF!</v>
      </c>
      <c r="V68" s="108" t="e">
        <f>Chart!#REF!</f>
        <v>#REF!</v>
      </c>
      <c r="W68" s="108" t="e">
        <f>Chart!#REF!</f>
        <v>#REF!</v>
      </c>
      <c r="X68" s="108" t="e">
        <f>Chart!#REF!</f>
        <v>#REF!</v>
      </c>
    </row>
    <row r="69" spans="1:24" ht="17.25" customHeight="1">
      <c r="A69" s="112"/>
      <c r="B69" s="221"/>
      <c r="C69" s="109"/>
      <c r="D69" s="109"/>
      <c r="E69" s="109"/>
      <c r="F69" s="109"/>
      <c r="G69" s="109"/>
      <c r="H69" s="109"/>
      <c r="U69" s="109" t="e">
        <f>Chart!#REF!</f>
        <v>#REF!</v>
      </c>
      <c r="V69" s="109" t="e">
        <f>Chart!#REF!</f>
        <v>#REF!</v>
      </c>
      <c r="W69" s="109" t="e">
        <f>Chart!#REF!</f>
        <v>#REF!</v>
      </c>
      <c r="X69" s="109" t="e">
        <f>Chart!#REF!</f>
        <v>#REF!</v>
      </c>
    </row>
    <row r="70" spans="2:24" ht="15">
      <c r="B70" s="111"/>
      <c r="C70" s="112"/>
      <c r="D70" s="112"/>
      <c r="E70" s="111"/>
      <c r="F70" s="112"/>
      <c r="G70" s="112"/>
      <c r="H70" s="109"/>
      <c r="U70" s="108" t="e">
        <f>Chart!#REF!</f>
        <v>#REF!</v>
      </c>
      <c r="V70" s="108" t="e">
        <f>Chart!#REF!</f>
        <v>#REF!</v>
      </c>
      <c r="W70" s="108" t="e">
        <f>Chart!#REF!</f>
        <v>#REF!</v>
      </c>
      <c r="X70" s="108" t="e">
        <f>Chart!#REF!</f>
        <v>#REF!</v>
      </c>
    </row>
    <row r="71" spans="21:24" ht="15">
      <c r="U71" s="109" t="e">
        <f>Chart!#REF!</f>
        <v>#REF!</v>
      </c>
      <c r="V71" s="109" t="e">
        <f>Chart!#REF!</f>
        <v>#REF!</v>
      </c>
      <c r="W71" s="109" t="e">
        <f>Chart!#REF!</f>
        <v>#REF!</v>
      </c>
      <c r="X71" s="109" t="e">
        <f>Chart!#REF!</f>
        <v>#REF!</v>
      </c>
    </row>
    <row r="72" spans="21:24" ht="15">
      <c r="U72" s="108" t="e">
        <f>Chart!#REF!</f>
        <v>#REF!</v>
      </c>
      <c r="V72" s="108" t="e">
        <f>Chart!#REF!</f>
        <v>#REF!</v>
      </c>
      <c r="W72" s="108" t="e">
        <f>Chart!#REF!</f>
        <v>#REF!</v>
      </c>
      <c r="X72" s="108" t="e">
        <f>Chart!#REF!</f>
        <v>#REF!</v>
      </c>
    </row>
    <row r="73" spans="21:24" ht="15">
      <c r="U73" s="109" t="e">
        <f>Chart!#REF!</f>
        <v>#REF!</v>
      </c>
      <c r="V73" s="109" t="e">
        <f>Chart!#REF!</f>
        <v>#REF!</v>
      </c>
      <c r="W73" s="109" t="e">
        <f>Chart!#REF!</f>
        <v>#REF!</v>
      </c>
      <c r="X73" s="109" t="e">
        <f>Chart!#REF!</f>
        <v>#REF!</v>
      </c>
    </row>
    <row r="74" spans="21:24" ht="15">
      <c r="U74" s="108" t="e">
        <f>Chart!#REF!</f>
        <v>#REF!</v>
      </c>
      <c r="V74" s="108" t="e">
        <f>Chart!#REF!</f>
        <v>#REF!</v>
      </c>
      <c r="W74" s="108" t="e">
        <f>Chart!#REF!</f>
        <v>#REF!</v>
      </c>
      <c r="X74" s="108" t="e">
        <f>Chart!#REF!</f>
        <v>#REF!</v>
      </c>
    </row>
    <row r="75" spans="21:24" ht="15">
      <c r="U75" s="109" t="e">
        <f>Chart!#REF!</f>
        <v>#REF!</v>
      </c>
      <c r="V75" s="109" t="e">
        <f>Chart!#REF!</f>
        <v>#REF!</v>
      </c>
      <c r="W75" s="109" t="e">
        <f>Chart!#REF!</f>
        <v>#REF!</v>
      </c>
      <c r="X75" s="109" t="e">
        <f>Chart!#REF!</f>
        <v>#REF!</v>
      </c>
    </row>
    <row r="76" spans="21:24" ht="15">
      <c r="U76" s="108" t="e">
        <f>Chart!#REF!</f>
        <v>#REF!</v>
      </c>
      <c r="V76" s="108" t="e">
        <f>Chart!#REF!</f>
        <v>#REF!</v>
      </c>
      <c r="W76" s="108" t="e">
        <f>Chart!#REF!</f>
        <v>#REF!</v>
      </c>
      <c r="X76" s="108" t="e">
        <f>Chart!#REF!</f>
        <v>#REF!</v>
      </c>
    </row>
    <row r="77" spans="21:24" ht="15">
      <c r="U77" s="109" t="e">
        <f>Chart!#REF!</f>
        <v>#REF!</v>
      </c>
      <c r="V77" s="109" t="e">
        <f>Chart!#REF!</f>
        <v>#REF!</v>
      </c>
      <c r="W77" s="109" t="e">
        <f>Chart!#REF!</f>
        <v>#REF!</v>
      </c>
      <c r="X77" s="109" t="e">
        <f>Chart!#REF!</f>
        <v>#REF!</v>
      </c>
    </row>
    <row r="78" spans="21:24" ht="15">
      <c r="U78" s="108" t="e">
        <f>Chart!#REF!</f>
        <v>#REF!</v>
      </c>
      <c r="V78" s="108" t="e">
        <f>Chart!#REF!</f>
        <v>#REF!</v>
      </c>
      <c r="W78" s="108" t="e">
        <f>Chart!#REF!</f>
        <v>#REF!</v>
      </c>
      <c r="X78" s="108" t="e">
        <f>Chart!#REF!</f>
        <v>#REF!</v>
      </c>
    </row>
    <row r="79" spans="21:24" ht="15">
      <c r="U79" s="109" t="e">
        <f>Chart!#REF!</f>
        <v>#REF!</v>
      </c>
      <c r="V79" s="109" t="e">
        <f>Chart!#REF!</f>
        <v>#REF!</v>
      </c>
      <c r="W79" s="109" t="e">
        <f>Chart!#REF!</f>
        <v>#REF!</v>
      </c>
      <c r="X79" s="109" t="e">
        <f>Chart!#REF!</f>
        <v>#REF!</v>
      </c>
    </row>
    <row r="80" spans="21:24" ht="15">
      <c r="U80" s="108" t="e">
        <f>Chart!#REF!</f>
        <v>#REF!</v>
      </c>
      <c r="V80" s="108" t="e">
        <f>Chart!#REF!</f>
        <v>#REF!</v>
      </c>
      <c r="W80" s="108" t="e">
        <f>Chart!#REF!</f>
        <v>#REF!</v>
      </c>
      <c r="X80" s="108" t="e">
        <f>Chart!#REF!</f>
        <v>#REF!</v>
      </c>
    </row>
    <row r="81" spans="21:24" ht="15">
      <c r="U81" s="109" t="e">
        <f>Chart!#REF!</f>
        <v>#REF!</v>
      </c>
      <c r="V81" s="109" t="e">
        <f>Chart!#REF!</f>
        <v>#REF!</v>
      </c>
      <c r="W81" s="109" t="e">
        <f>Chart!#REF!</f>
        <v>#REF!</v>
      </c>
      <c r="X81" s="109" t="e">
        <f>Chart!#REF!</f>
        <v>#REF!</v>
      </c>
    </row>
    <row r="82" spans="21:24" ht="15">
      <c r="U82" s="108" t="e">
        <f>Chart!#REF!</f>
        <v>#REF!</v>
      </c>
      <c r="V82" s="108" t="e">
        <f>Chart!#REF!</f>
        <v>#REF!</v>
      </c>
      <c r="W82" s="108" t="e">
        <f>Chart!#REF!</f>
        <v>#REF!</v>
      </c>
      <c r="X82" s="108" t="e">
        <f>Chart!#REF!</f>
        <v>#REF!</v>
      </c>
    </row>
    <row r="83" spans="21:24" ht="15">
      <c r="U83" s="109" t="e">
        <f>Chart!#REF!</f>
        <v>#REF!</v>
      </c>
      <c r="V83" s="109" t="e">
        <f>Chart!#REF!</f>
        <v>#REF!</v>
      </c>
      <c r="W83" s="109" t="e">
        <f>Chart!#REF!</f>
        <v>#REF!</v>
      </c>
      <c r="X83" s="109" t="e">
        <f>Chart!#REF!</f>
        <v>#REF!</v>
      </c>
    </row>
    <row r="84" spans="21:24" ht="15">
      <c r="U84" s="108" t="e">
        <f>Chart!#REF!</f>
        <v>#REF!</v>
      </c>
      <c r="V84" s="108" t="e">
        <f>Chart!#REF!</f>
        <v>#REF!</v>
      </c>
      <c r="W84" s="108" t="e">
        <f>Chart!#REF!</f>
        <v>#REF!</v>
      </c>
      <c r="X84" s="108" t="e">
        <f>Chart!#REF!</f>
        <v>#REF!</v>
      </c>
    </row>
    <row r="85" spans="21:24" ht="15">
      <c r="U85" s="109" t="e">
        <f>Chart!#REF!</f>
        <v>#REF!</v>
      </c>
      <c r="V85" s="109" t="e">
        <f>Chart!#REF!</f>
        <v>#REF!</v>
      </c>
      <c r="W85" s="109" t="e">
        <f>Chart!#REF!</f>
        <v>#REF!</v>
      </c>
      <c r="X85" s="109" t="e">
        <f>Chart!#REF!</f>
        <v>#REF!</v>
      </c>
    </row>
    <row r="86" spans="21:24" ht="15">
      <c r="U86" s="108" t="e">
        <f>Chart!#REF!</f>
        <v>#REF!</v>
      </c>
      <c r="V86" s="108" t="e">
        <f>Chart!#REF!</f>
        <v>#REF!</v>
      </c>
      <c r="W86" s="108" t="e">
        <f>Chart!#REF!</f>
        <v>#REF!</v>
      </c>
      <c r="X86" s="108" t="e">
        <f>Chart!#REF!</f>
        <v>#REF!</v>
      </c>
    </row>
    <row r="87" spans="21:24" ht="15">
      <c r="U87" s="109" t="e">
        <f>Chart!#REF!</f>
        <v>#REF!</v>
      </c>
      <c r="V87" s="109" t="e">
        <f>Chart!#REF!</f>
        <v>#REF!</v>
      </c>
      <c r="W87" s="109" t="e">
        <f>Chart!#REF!</f>
        <v>#REF!</v>
      </c>
      <c r="X87" s="109" t="e">
        <f>Chart!#REF!</f>
        <v>#REF!</v>
      </c>
    </row>
    <row r="88" spans="21:24" ht="15">
      <c r="U88" s="108" t="e">
        <f>Chart!#REF!</f>
        <v>#REF!</v>
      </c>
      <c r="V88" s="108" t="e">
        <f>Chart!#REF!</f>
        <v>#REF!</v>
      </c>
      <c r="W88" s="108" t="e">
        <f>Chart!#REF!</f>
        <v>#REF!</v>
      </c>
      <c r="X88" s="108" t="e">
        <f>Chart!#REF!</f>
        <v>#REF!</v>
      </c>
    </row>
    <row r="89" spans="21:24" ht="15">
      <c r="U89" s="109" t="e">
        <f>Chart!#REF!</f>
        <v>#REF!</v>
      </c>
      <c r="V89" s="109" t="e">
        <f>Chart!#REF!</f>
        <v>#REF!</v>
      </c>
      <c r="W89" s="109" t="e">
        <f>Chart!#REF!</f>
        <v>#REF!</v>
      </c>
      <c r="X89" s="109" t="e">
        <f>Chart!#REF!</f>
        <v>#REF!</v>
      </c>
    </row>
    <row r="90" spans="21:24" ht="15">
      <c r="U90" s="108" t="e">
        <f>Chart!#REF!</f>
        <v>#REF!</v>
      </c>
      <c r="V90" s="108" t="e">
        <f>Chart!#REF!</f>
        <v>#REF!</v>
      </c>
      <c r="W90" s="108" t="e">
        <f>Chart!#REF!</f>
        <v>#REF!</v>
      </c>
      <c r="X90" s="108" t="e">
        <f>Chart!#REF!</f>
        <v>#REF!</v>
      </c>
    </row>
    <row r="91" spans="21:24" ht="15">
      <c r="U91" s="109" t="e">
        <f>Chart!#REF!</f>
        <v>#REF!</v>
      </c>
      <c r="V91" s="109" t="e">
        <f>Chart!#REF!</f>
        <v>#REF!</v>
      </c>
      <c r="W91" s="109" t="e">
        <f>Chart!#REF!</f>
        <v>#REF!</v>
      </c>
      <c r="X91" s="109" t="e">
        <f>Chart!#REF!</f>
        <v>#REF!</v>
      </c>
    </row>
    <row r="92" spans="21:24" ht="15">
      <c r="U92" s="108" t="e">
        <f>Chart!#REF!</f>
        <v>#REF!</v>
      </c>
      <c r="V92" s="108" t="e">
        <f>Chart!#REF!</f>
        <v>#REF!</v>
      </c>
      <c r="W92" s="108" t="e">
        <f>Chart!#REF!</f>
        <v>#REF!</v>
      </c>
      <c r="X92" s="108" t="e">
        <f>Chart!#REF!</f>
        <v>#REF!</v>
      </c>
    </row>
    <row r="93" spans="21:24" ht="15">
      <c r="U93" s="109" t="e">
        <f>Chart!#REF!</f>
        <v>#REF!</v>
      </c>
      <c r="V93" s="109" t="e">
        <f>Chart!#REF!</f>
        <v>#REF!</v>
      </c>
      <c r="W93" s="109" t="e">
        <f>Chart!#REF!</f>
        <v>#REF!</v>
      </c>
      <c r="X93" s="109" t="e">
        <f>Chart!#REF!</f>
        <v>#REF!</v>
      </c>
    </row>
    <row r="94" spans="21:24" ht="15">
      <c r="U94" s="108" t="e">
        <f>Chart!#REF!</f>
        <v>#REF!</v>
      </c>
      <c r="V94" s="108" t="e">
        <f>Chart!#REF!</f>
        <v>#REF!</v>
      </c>
      <c r="W94" s="108" t="e">
        <f>Chart!#REF!</f>
        <v>#REF!</v>
      </c>
      <c r="X94" s="108" t="e">
        <f>Chart!#REF!</f>
        <v>#REF!</v>
      </c>
    </row>
    <row r="95" spans="21:24" ht="15">
      <c r="U95" s="109" t="e">
        <f>Chart!#REF!</f>
        <v>#REF!</v>
      </c>
      <c r="V95" s="109" t="e">
        <f>Chart!#REF!</f>
        <v>#REF!</v>
      </c>
      <c r="W95" s="109" t="e">
        <f>Chart!#REF!</f>
        <v>#REF!</v>
      </c>
      <c r="X95" s="109" t="e">
        <f>Chart!#REF!</f>
        <v>#REF!</v>
      </c>
    </row>
    <row r="96" spans="21:24" ht="15">
      <c r="U96" s="108" t="e">
        <f>Chart!#REF!</f>
        <v>#REF!</v>
      </c>
      <c r="V96" s="108" t="e">
        <f>Chart!#REF!</f>
        <v>#REF!</v>
      </c>
      <c r="W96" s="108" t="e">
        <f>Chart!#REF!</f>
        <v>#REF!</v>
      </c>
      <c r="X96" s="108" t="e">
        <f>Chart!#REF!</f>
        <v>#REF!</v>
      </c>
    </row>
    <row r="97" spans="21:24" ht="15">
      <c r="U97" s="109" t="e">
        <f>Chart!#REF!</f>
        <v>#REF!</v>
      </c>
      <c r="V97" s="109" t="e">
        <f>Chart!#REF!</f>
        <v>#REF!</v>
      </c>
      <c r="W97" s="109" t="e">
        <f>Chart!#REF!</f>
        <v>#REF!</v>
      </c>
      <c r="X97" s="109" t="e">
        <f>Chart!#REF!</f>
        <v>#REF!</v>
      </c>
    </row>
    <row r="98" spans="21:24" ht="15">
      <c r="U98" s="108" t="e">
        <f>Chart!#REF!</f>
        <v>#REF!</v>
      </c>
      <c r="V98" s="108" t="e">
        <f>Chart!#REF!</f>
        <v>#REF!</v>
      </c>
      <c r="W98" s="108" t="e">
        <f>Chart!#REF!</f>
        <v>#REF!</v>
      </c>
      <c r="X98" s="108" t="e">
        <f>Chart!#REF!</f>
        <v>#REF!</v>
      </c>
    </row>
    <row r="99" spans="21:24" ht="15">
      <c r="U99" s="109" t="e">
        <f>Chart!#REF!</f>
        <v>#REF!</v>
      </c>
      <c r="V99" s="109" t="e">
        <f>Chart!#REF!</f>
        <v>#REF!</v>
      </c>
      <c r="W99" s="109" t="e">
        <f>Chart!#REF!</f>
        <v>#REF!</v>
      </c>
      <c r="X99" s="109" t="e">
        <f>Chart!#REF!</f>
        <v>#REF!</v>
      </c>
    </row>
    <row r="100" spans="21:24" ht="15">
      <c r="U100" s="108" t="e">
        <f>Chart!#REF!</f>
        <v>#REF!</v>
      </c>
      <c r="V100" s="108" t="e">
        <f>Chart!#REF!</f>
        <v>#REF!</v>
      </c>
      <c r="W100" s="108" t="e">
        <f>Chart!#REF!</f>
        <v>#REF!</v>
      </c>
      <c r="X100" s="108" t="e">
        <f>Chart!#REF!</f>
        <v>#REF!</v>
      </c>
    </row>
    <row r="101" spans="21:24" ht="15">
      <c r="U101" s="109" t="e">
        <f>Chart!#REF!</f>
        <v>#REF!</v>
      </c>
      <c r="V101" s="109" t="e">
        <f>Chart!#REF!</f>
        <v>#REF!</v>
      </c>
      <c r="W101" s="109" t="e">
        <f>Chart!#REF!</f>
        <v>#REF!</v>
      </c>
      <c r="X101" s="109" t="e">
        <f>Chart!#REF!</f>
        <v>#REF!</v>
      </c>
    </row>
    <row r="102" spans="21:24" ht="15">
      <c r="U102" s="108" t="e">
        <f>Chart!#REF!</f>
        <v>#REF!</v>
      </c>
      <c r="V102" s="108" t="e">
        <f>Chart!#REF!</f>
        <v>#REF!</v>
      </c>
      <c r="W102" s="108" t="e">
        <f>Chart!#REF!</f>
        <v>#REF!</v>
      </c>
      <c r="X102" s="108" t="e">
        <f>Chart!#REF!</f>
        <v>#REF!</v>
      </c>
    </row>
    <row r="103" spans="21:24" ht="15">
      <c r="U103" s="109" t="e">
        <f>Chart!#REF!</f>
        <v>#REF!</v>
      </c>
      <c r="V103" s="109" t="e">
        <f>Chart!#REF!</f>
        <v>#REF!</v>
      </c>
      <c r="W103" s="109" t="e">
        <f>Chart!#REF!</f>
        <v>#REF!</v>
      </c>
      <c r="X103" s="109" t="e">
        <f>Chart!#REF!</f>
        <v>#REF!</v>
      </c>
    </row>
    <row r="104" spans="21:24" ht="15">
      <c r="U104" s="108" t="e">
        <f>Chart!#REF!</f>
        <v>#REF!</v>
      </c>
      <c r="V104" s="108" t="e">
        <f>Chart!#REF!</f>
        <v>#REF!</v>
      </c>
      <c r="W104" s="108" t="e">
        <f>Chart!#REF!</f>
        <v>#REF!</v>
      </c>
      <c r="X104" s="108" t="e">
        <f>Chart!#REF!</f>
        <v>#REF!</v>
      </c>
    </row>
    <row r="105" spans="21:24" ht="15">
      <c r="U105" s="109" t="e">
        <f>Chart!#REF!</f>
        <v>#REF!</v>
      </c>
      <c r="V105" s="109" t="e">
        <f>Chart!#REF!</f>
        <v>#REF!</v>
      </c>
      <c r="W105" s="109" t="e">
        <f>Chart!#REF!</f>
        <v>#REF!</v>
      </c>
      <c r="X105" s="109" t="e">
        <f>Chart!#REF!</f>
        <v>#REF!</v>
      </c>
    </row>
    <row r="106" spans="21:24" ht="15">
      <c r="U106" s="108" t="e">
        <f>Chart!#REF!</f>
        <v>#REF!</v>
      </c>
      <c r="V106" s="108" t="e">
        <f>Chart!#REF!</f>
        <v>#REF!</v>
      </c>
      <c r="W106" s="108" t="e">
        <f>Chart!#REF!</f>
        <v>#REF!</v>
      </c>
      <c r="X106" s="108" t="e">
        <f>Chart!#REF!</f>
        <v>#REF!</v>
      </c>
    </row>
    <row r="107" spans="21:24" ht="15">
      <c r="U107" s="109" t="e">
        <f>Chart!#REF!</f>
        <v>#REF!</v>
      </c>
      <c r="V107" s="109" t="e">
        <f>Chart!#REF!</f>
        <v>#REF!</v>
      </c>
      <c r="W107" s="109" t="e">
        <f>Chart!#REF!</f>
        <v>#REF!</v>
      </c>
      <c r="X107" s="109" t="e">
        <f>Chart!#REF!</f>
        <v>#REF!</v>
      </c>
    </row>
    <row r="108" spans="21:24" ht="15">
      <c r="U108" s="108" t="e">
        <f>Chart!#REF!</f>
        <v>#REF!</v>
      </c>
      <c r="V108" s="108" t="e">
        <f>Chart!#REF!</f>
        <v>#REF!</v>
      </c>
      <c r="W108" s="108" t="e">
        <f>Chart!#REF!</f>
        <v>#REF!</v>
      </c>
      <c r="X108" s="108" t="e">
        <f>Chart!#REF!</f>
        <v>#REF!</v>
      </c>
    </row>
    <row r="109" spans="21:24" ht="15">
      <c r="U109" s="109" t="e">
        <f>Chart!#REF!</f>
        <v>#REF!</v>
      </c>
      <c r="V109" s="109" t="e">
        <f>Chart!#REF!</f>
        <v>#REF!</v>
      </c>
      <c r="W109" s="109" t="e">
        <f>Chart!#REF!</f>
        <v>#REF!</v>
      </c>
      <c r="X109" s="109" t="e">
        <f>Chart!#REF!</f>
        <v>#REF!</v>
      </c>
    </row>
    <row r="110" spans="21:24" ht="15">
      <c r="U110" s="108" t="e">
        <f>Chart!#REF!</f>
        <v>#REF!</v>
      </c>
      <c r="V110" s="108" t="e">
        <f>Chart!#REF!</f>
        <v>#REF!</v>
      </c>
      <c r="W110" s="108" t="e">
        <f>Chart!#REF!</f>
        <v>#REF!</v>
      </c>
      <c r="X110" s="108" t="e">
        <f>Chart!#REF!</f>
        <v>#REF!</v>
      </c>
    </row>
    <row r="111" spans="21:24" ht="15">
      <c r="U111" s="109" t="e">
        <f>Chart!#REF!</f>
        <v>#REF!</v>
      </c>
      <c r="V111" s="109" t="e">
        <f>Chart!#REF!</f>
        <v>#REF!</v>
      </c>
      <c r="W111" s="109" t="e">
        <f>Chart!#REF!</f>
        <v>#REF!</v>
      </c>
      <c r="X111" s="109" t="e">
        <f>Chart!#REF!</f>
        <v>#REF!</v>
      </c>
    </row>
    <row r="112" spans="21:24" ht="15">
      <c r="U112" s="108" t="e">
        <f>Chart!#REF!</f>
        <v>#REF!</v>
      </c>
      <c r="V112" s="108" t="e">
        <f>Chart!#REF!</f>
        <v>#REF!</v>
      </c>
      <c r="W112" s="108" t="e">
        <f>Chart!#REF!</f>
        <v>#REF!</v>
      </c>
      <c r="X112" s="108" t="e">
        <f>Chart!#REF!</f>
        <v>#REF!</v>
      </c>
    </row>
    <row r="113" spans="21:24" ht="15">
      <c r="U113" s="109" t="e">
        <f>Chart!#REF!</f>
        <v>#REF!</v>
      </c>
      <c r="V113" s="109" t="e">
        <f>Chart!#REF!</f>
        <v>#REF!</v>
      </c>
      <c r="W113" s="109" t="e">
        <f>Chart!#REF!</f>
        <v>#REF!</v>
      </c>
      <c r="X113" s="109" t="e">
        <f>Chart!#REF!</f>
        <v>#REF!</v>
      </c>
    </row>
    <row r="114" spans="21:24" ht="15">
      <c r="U114" s="108" t="e">
        <f>Chart!#REF!</f>
        <v>#REF!</v>
      </c>
      <c r="V114" s="108" t="e">
        <f>Chart!#REF!</f>
        <v>#REF!</v>
      </c>
      <c r="W114" s="108" t="e">
        <f>Chart!#REF!</f>
        <v>#REF!</v>
      </c>
      <c r="X114" s="108" t="e">
        <f>Chart!#REF!</f>
        <v>#REF!</v>
      </c>
    </row>
    <row r="115" spans="21:24" ht="15">
      <c r="U115" s="109" t="e">
        <f>Chart!#REF!</f>
        <v>#REF!</v>
      </c>
      <c r="V115" s="109" t="e">
        <f>Chart!#REF!</f>
        <v>#REF!</v>
      </c>
      <c r="W115" s="109" t="e">
        <f>Chart!#REF!</f>
        <v>#REF!</v>
      </c>
      <c r="X115" s="109" t="e">
        <f>Chart!#REF!</f>
        <v>#REF!</v>
      </c>
    </row>
    <row r="116" spans="21:24" ht="15">
      <c r="U116" s="108" t="e">
        <f>Chart!#REF!</f>
        <v>#REF!</v>
      </c>
      <c r="V116" s="108" t="e">
        <f>Chart!#REF!</f>
        <v>#REF!</v>
      </c>
      <c r="W116" s="108" t="e">
        <f>Chart!#REF!</f>
        <v>#REF!</v>
      </c>
      <c r="X116" s="108" t="e">
        <f>Chart!#REF!</f>
        <v>#REF!</v>
      </c>
    </row>
    <row r="117" spans="21:24" ht="15">
      <c r="U117" s="109" t="e">
        <f>Chart!#REF!</f>
        <v>#REF!</v>
      </c>
      <c r="V117" s="109" t="e">
        <f>Chart!#REF!</f>
        <v>#REF!</v>
      </c>
      <c r="W117" s="109" t="e">
        <f>Chart!#REF!</f>
        <v>#REF!</v>
      </c>
      <c r="X117" s="109" t="e">
        <f>Chart!#REF!</f>
        <v>#REF!</v>
      </c>
    </row>
    <row r="118" spans="21:24" ht="15">
      <c r="U118" s="108" t="e">
        <f>Chart!#REF!</f>
        <v>#REF!</v>
      </c>
      <c r="V118" s="108" t="e">
        <f>Chart!#REF!</f>
        <v>#REF!</v>
      </c>
      <c r="W118" s="108" t="e">
        <f>Chart!#REF!</f>
        <v>#REF!</v>
      </c>
      <c r="X118" s="108" t="e">
        <f>Chart!#REF!</f>
        <v>#REF!</v>
      </c>
    </row>
    <row r="119" spans="21:24" ht="15">
      <c r="U119" s="109" t="e">
        <f>Chart!#REF!</f>
        <v>#REF!</v>
      </c>
      <c r="V119" s="109" t="e">
        <f>Chart!#REF!</f>
        <v>#REF!</v>
      </c>
      <c r="W119" s="109" t="e">
        <f>Chart!#REF!</f>
        <v>#REF!</v>
      </c>
      <c r="X119" s="109" t="e">
        <f>Chart!#REF!</f>
        <v>#REF!</v>
      </c>
    </row>
    <row r="120" spans="21:24" ht="15">
      <c r="U120" s="108" t="e">
        <f>Chart!#REF!</f>
        <v>#REF!</v>
      </c>
      <c r="V120" s="108" t="e">
        <f>Chart!#REF!</f>
        <v>#REF!</v>
      </c>
      <c r="W120" s="108" t="e">
        <f>Chart!#REF!</f>
        <v>#REF!</v>
      </c>
      <c r="X120" s="108" t="e">
        <f>Chart!#REF!</f>
        <v>#REF!</v>
      </c>
    </row>
    <row r="121" spans="21:24" ht="15">
      <c r="U121" s="109" t="e">
        <f>Chart!#REF!</f>
        <v>#REF!</v>
      </c>
      <c r="V121" s="109" t="e">
        <f>Chart!#REF!</f>
        <v>#REF!</v>
      </c>
      <c r="W121" s="109" t="e">
        <f>Chart!#REF!</f>
        <v>#REF!</v>
      </c>
      <c r="X121" s="109" t="e">
        <f>Chart!#REF!</f>
        <v>#REF!</v>
      </c>
    </row>
    <row r="122" spans="21:24" ht="15">
      <c r="U122" s="108" t="e">
        <f>Chart!#REF!</f>
        <v>#REF!</v>
      </c>
      <c r="V122" s="108" t="e">
        <f>Chart!#REF!</f>
        <v>#REF!</v>
      </c>
      <c r="W122" s="108" t="e">
        <f>Chart!#REF!</f>
        <v>#REF!</v>
      </c>
      <c r="X122" s="108" t="e">
        <f>Chart!#REF!</f>
        <v>#REF!</v>
      </c>
    </row>
    <row r="123" spans="21:24" ht="15">
      <c r="U123" s="109" t="e">
        <f>Chart!#REF!</f>
        <v>#REF!</v>
      </c>
      <c r="V123" s="109" t="e">
        <f>Chart!#REF!</f>
        <v>#REF!</v>
      </c>
      <c r="W123" s="109" t="e">
        <f>Chart!#REF!</f>
        <v>#REF!</v>
      </c>
      <c r="X123" s="109" t="e">
        <f>Chart!#REF!</f>
        <v>#REF!</v>
      </c>
    </row>
    <row r="124" spans="21:24" ht="15">
      <c r="U124" s="108" t="e">
        <f>Chart!#REF!</f>
        <v>#REF!</v>
      </c>
      <c r="V124" s="108" t="e">
        <f>Chart!#REF!</f>
        <v>#REF!</v>
      </c>
      <c r="W124" s="108" t="e">
        <f>Chart!#REF!</f>
        <v>#REF!</v>
      </c>
      <c r="X124" s="108" t="e">
        <f>Chart!#REF!</f>
        <v>#REF!</v>
      </c>
    </row>
    <row r="125" spans="21:24" ht="15">
      <c r="U125" s="109" t="e">
        <f>Chart!#REF!</f>
        <v>#REF!</v>
      </c>
      <c r="V125" s="109" t="e">
        <f>Chart!#REF!</f>
        <v>#REF!</v>
      </c>
      <c r="W125" s="109" t="e">
        <f>Chart!#REF!</f>
        <v>#REF!</v>
      </c>
      <c r="X125" s="109" t="e">
        <f>Chart!#REF!</f>
        <v>#REF!</v>
      </c>
    </row>
    <row r="126" spans="21:24" ht="15">
      <c r="U126" s="108" t="e">
        <f>Chart!#REF!</f>
        <v>#REF!</v>
      </c>
      <c r="V126" s="108" t="e">
        <f>Chart!#REF!</f>
        <v>#REF!</v>
      </c>
      <c r="W126" s="108" t="e">
        <f>Chart!#REF!</f>
        <v>#REF!</v>
      </c>
      <c r="X126" s="108" t="e">
        <f>Chart!#REF!</f>
        <v>#REF!</v>
      </c>
    </row>
    <row r="127" spans="21:24" ht="15">
      <c r="U127" s="109" t="e">
        <f>Chart!#REF!</f>
        <v>#REF!</v>
      </c>
      <c r="V127" s="109" t="e">
        <f>Chart!#REF!</f>
        <v>#REF!</v>
      </c>
      <c r="W127" s="109" t="e">
        <f>Chart!#REF!</f>
        <v>#REF!</v>
      </c>
      <c r="X127" s="109" t="e">
        <f>Chart!#REF!</f>
        <v>#REF!</v>
      </c>
    </row>
    <row r="128" spans="21:24" ht="15">
      <c r="U128" s="108" t="e">
        <f>Chart!#REF!</f>
        <v>#REF!</v>
      </c>
      <c r="V128" s="108" t="e">
        <f>Chart!#REF!</f>
        <v>#REF!</v>
      </c>
      <c r="W128" s="108" t="e">
        <f>Chart!#REF!</f>
        <v>#REF!</v>
      </c>
      <c r="X128" s="108" t="e">
        <f>Chart!#REF!</f>
        <v>#REF!</v>
      </c>
    </row>
    <row r="129" spans="21:24" ht="15">
      <c r="U129" s="109" t="e">
        <f>Chart!#REF!</f>
        <v>#REF!</v>
      </c>
      <c r="V129" s="109" t="e">
        <f>Chart!#REF!</f>
        <v>#REF!</v>
      </c>
      <c r="W129" s="109" t="e">
        <f>Chart!#REF!</f>
        <v>#REF!</v>
      </c>
      <c r="X129" s="109" t="e">
        <f>Chart!#REF!</f>
        <v>#REF!</v>
      </c>
    </row>
    <row r="130" spans="21:24" ht="15">
      <c r="U130" s="108" t="e">
        <f>Chart!#REF!</f>
        <v>#REF!</v>
      </c>
      <c r="V130" s="108" t="e">
        <f>Chart!#REF!</f>
        <v>#REF!</v>
      </c>
      <c r="W130" s="108" t="e">
        <f>Chart!#REF!</f>
        <v>#REF!</v>
      </c>
      <c r="X130" s="108" t="e">
        <f>Chart!#REF!</f>
        <v>#REF!</v>
      </c>
    </row>
    <row r="131" spans="21:24" ht="15">
      <c r="U131" s="109" t="e">
        <f>Chart!#REF!</f>
        <v>#REF!</v>
      </c>
      <c r="V131" s="109" t="e">
        <f>Chart!#REF!</f>
        <v>#REF!</v>
      </c>
      <c r="W131" s="109" t="e">
        <f>Chart!#REF!</f>
        <v>#REF!</v>
      </c>
      <c r="X131" s="109" t="e">
        <f>Chart!#REF!</f>
        <v>#REF!</v>
      </c>
    </row>
    <row r="132" spans="21:24" ht="15">
      <c r="U132" s="108" t="e">
        <f>Chart!#REF!</f>
        <v>#REF!</v>
      </c>
      <c r="V132" s="108" t="e">
        <f>Chart!#REF!</f>
        <v>#REF!</v>
      </c>
      <c r="W132" s="108" t="e">
        <f>Chart!#REF!</f>
        <v>#REF!</v>
      </c>
      <c r="X132" s="108" t="e">
        <f>Chart!#REF!</f>
        <v>#REF!</v>
      </c>
    </row>
    <row r="133" spans="21:24" ht="15">
      <c r="U133" s="110" t="e">
        <f>Chart!#REF!</f>
        <v>#REF!</v>
      </c>
      <c r="V133" s="110" t="e">
        <f>Chart!#REF!</f>
        <v>#REF!</v>
      </c>
      <c r="W133" s="110" t="e">
        <f>Chart!#REF!</f>
        <v>#REF!</v>
      </c>
      <c r="X133" s="110"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38:H70 C38:G69 C6:H37">
    <cfRule type="cellIs" priority="1" dxfId="0" operator="equal" stopIfTrue="1">
      <formula>0</formula>
    </cfRule>
  </conditionalFormatting>
  <printOptions/>
  <pageMargins left="1.7322834645669292"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00" customWidth="1"/>
    <col min="2" max="2" width="6.7109375" style="101" customWidth="1"/>
    <col min="3" max="3" width="18.421875" style="100" customWidth="1"/>
    <col min="4" max="4" width="18.28125" style="100" customWidth="1"/>
    <col min="5" max="5" width="6.7109375" style="101" hidden="1" customWidth="1"/>
    <col min="6" max="6" width="18.421875" style="100" hidden="1" customWidth="1"/>
    <col min="7" max="7" width="5.28125" style="100" hidden="1" customWidth="1"/>
    <col min="8" max="8" width="18.421875" style="100" customWidth="1"/>
    <col min="9" max="20" width="8.8515625" style="100" customWidth="1"/>
    <col min="21" max="24" width="0" style="100" hidden="1" customWidth="1"/>
    <col min="25" max="16384" width="8.8515625" style="100" customWidth="1"/>
  </cols>
  <sheetData>
    <row r="1" spans="2:17" ht="19.5" customHeight="1">
      <c r="B1" s="224" t="str">
        <f>Chart!$A$1</f>
        <v>Zone 04 Championships 2023 -Presidents Singles</v>
      </c>
      <c r="C1" s="224"/>
      <c r="D1" s="224"/>
      <c r="E1" s="224"/>
      <c r="F1" s="224"/>
      <c r="G1" s="224"/>
      <c r="H1" s="224"/>
      <c r="I1" s="98"/>
      <c r="J1" s="98"/>
      <c r="K1" s="98"/>
      <c r="L1" s="98"/>
      <c r="M1" s="98"/>
      <c r="N1" s="98"/>
      <c r="O1" s="98"/>
      <c r="P1" s="98"/>
      <c r="Q1" s="98"/>
    </row>
    <row r="2" spans="2:17" ht="21" customHeight="1">
      <c r="B2" s="224" t="s">
        <v>48</v>
      </c>
      <c r="C2" s="224"/>
      <c r="D2" s="224"/>
      <c r="E2" s="224"/>
      <c r="F2" s="224"/>
      <c r="G2" s="224"/>
      <c r="H2" s="224"/>
      <c r="I2" s="98"/>
      <c r="J2" s="98"/>
      <c r="K2" s="98"/>
      <c r="L2" s="98"/>
      <c r="M2" s="98"/>
      <c r="N2" s="98"/>
      <c r="O2" s="98"/>
      <c r="P2" s="98"/>
      <c r="Q2" s="98"/>
    </row>
    <row r="3" spans="2:17" ht="24" customHeight="1">
      <c r="B3" s="226">
        <v>41461</v>
      </c>
      <c r="C3" s="226"/>
      <c r="D3" s="226"/>
      <c r="E3" s="226"/>
      <c r="F3" s="226"/>
      <c r="G3" s="226"/>
      <c r="H3" s="226"/>
      <c r="I3" s="98"/>
      <c r="J3" s="98"/>
      <c r="K3" s="98"/>
      <c r="L3" s="98"/>
      <c r="M3" s="98"/>
      <c r="N3" s="98"/>
      <c r="O3" s="98"/>
      <c r="P3" s="98"/>
      <c r="Q3" s="98"/>
    </row>
    <row r="4" spans="2:8" ht="25.5" customHeight="1">
      <c r="B4" s="225" t="s">
        <v>38</v>
      </c>
      <c r="C4" s="225"/>
      <c r="D4" s="225"/>
      <c r="E4" s="225"/>
      <c r="F4" s="225"/>
      <c r="G4" s="225"/>
      <c r="H4" s="225"/>
    </row>
    <row r="5" spans="2:5" ht="25.5">
      <c r="B5" s="99" t="s">
        <v>36</v>
      </c>
      <c r="E5" s="99" t="s">
        <v>36</v>
      </c>
    </row>
    <row r="6" spans="2:24" ht="17.25" customHeight="1">
      <c r="B6" s="222">
        <v>1</v>
      </c>
      <c r="C6" s="108" t="e">
        <f>VLOOKUP($H6,U6:X133,4,FALSE)</f>
        <v>#N/A</v>
      </c>
      <c r="D6" s="108" t="e">
        <f>VLOOKUP($H6,U6:X133,3,FALSE)</f>
        <v>#N/A</v>
      </c>
      <c r="E6" s="108"/>
      <c r="F6" s="108" t="e">
        <f>VLOOKUP($H6,U6:X133,2,FALSE)</f>
        <v>#N/A</v>
      </c>
      <c r="G6" s="108" t="e">
        <f>Chart!#REF!</f>
        <v>#REF!</v>
      </c>
      <c r="H6" s="108">
        <f>Chart!$G$23</f>
        <v>0</v>
      </c>
      <c r="U6" s="108" t="e">
        <f>Chart!#REF!</f>
        <v>#REF!</v>
      </c>
      <c r="V6" s="108" t="e">
        <f>Chart!#REF!</f>
        <v>#REF!</v>
      </c>
      <c r="W6" s="108" t="e">
        <f>Chart!#REF!</f>
        <v>#REF!</v>
      </c>
      <c r="X6" s="108" t="e">
        <f>Chart!#REF!</f>
        <v>#REF!</v>
      </c>
    </row>
    <row r="7" spans="2:24" ht="17.25" customHeight="1">
      <c r="B7" s="223"/>
      <c r="C7" s="109" t="e">
        <f>VLOOKUP($H7,U7:X134,4,FALSE)</f>
        <v>#N/A</v>
      </c>
      <c r="D7" s="109" t="e">
        <f>VLOOKUP($H7,U7:X134,3,FALSE)</f>
        <v>#N/A</v>
      </c>
      <c r="E7" s="109"/>
      <c r="F7" s="109" t="e">
        <f>VLOOKUP($H7,U7:X134,2,FALSE)</f>
        <v>#N/A</v>
      </c>
      <c r="G7" s="109"/>
      <c r="H7" s="109">
        <f>Chart!$G$63</f>
        <v>0</v>
      </c>
      <c r="U7" s="109" t="e">
        <f>Chart!#REF!</f>
        <v>#REF!</v>
      </c>
      <c r="V7" s="109" t="e">
        <f>Chart!#REF!</f>
        <v>#REF!</v>
      </c>
      <c r="W7" s="109" t="e">
        <f>Chart!#REF!</f>
        <v>#REF!</v>
      </c>
      <c r="X7" s="109" t="e">
        <f>Chart!#REF!</f>
        <v>#REF!</v>
      </c>
    </row>
    <row r="8" spans="2:24" ht="17.25" customHeight="1">
      <c r="B8" s="222">
        <v>2</v>
      </c>
      <c r="C8" s="108" t="e">
        <f>VLOOKUP($H8,U8:X135,4,FALSE)</f>
        <v>#N/A</v>
      </c>
      <c r="D8" s="108" t="e">
        <f>VLOOKUP($H8,U8:X135,3,FALSE)</f>
        <v>#N/A</v>
      </c>
      <c r="E8" s="108"/>
      <c r="F8" s="108" t="e">
        <f>VLOOKUP($H8,U8:X135,2,FALSE)</f>
        <v>#N/A</v>
      </c>
      <c r="G8" s="108"/>
      <c r="H8" s="108">
        <f>Chart!$G$103</f>
      </c>
      <c r="U8" s="108" t="e">
        <f>Chart!#REF!</f>
        <v>#REF!</v>
      </c>
      <c r="V8" s="108" t="e">
        <f>Chart!#REF!</f>
        <v>#REF!</v>
      </c>
      <c r="W8" s="108" t="e">
        <f>Chart!#REF!</f>
        <v>#REF!</v>
      </c>
      <c r="X8" s="108" t="e">
        <f>Chart!#REF!</f>
        <v>#REF!</v>
      </c>
    </row>
    <row r="9" spans="2:24" ht="17.25" customHeight="1">
      <c r="B9" s="223">
        <v>7</v>
      </c>
      <c r="C9" s="109" t="e">
        <f>VLOOKUP($H9,U9:X136,4,FALSE)</f>
        <v>#N/A</v>
      </c>
      <c r="D9" s="109" t="e">
        <f>VLOOKUP($H9,U9:X136,3,FALSE)</f>
        <v>#N/A</v>
      </c>
      <c r="E9" s="109"/>
      <c r="F9" s="109" t="e">
        <f>VLOOKUP($H9,U9:X136,2,FALSE)</f>
        <v>#N/A</v>
      </c>
      <c r="G9" s="109"/>
      <c r="H9" s="109">
        <f>Chart!$G$143</f>
      </c>
      <c r="U9" s="109" t="e">
        <f>Chart!#REF!</f>
        <v>#REF!</v>
      </c>
      <c r="V9" s="109" t="e">
        <f>Chart!#REF!</f>
        <v>#REF!</v>
      </c>
      <c r="W9" s="109" t="e">
        <f>Chart!#REF!</f>
        <v>#REF!</v>
      </c>
      <c r="X9" s="109" t="e">
        <f>Chart!#REF!</f>
        <v>#REF!</v>
      </c>
    </row>
    <row r="10" spans="2:24" ht="17.25" customHeight="1">
      <c r="B10" s="222"/>
      <c r="C10" s="108"/>
      <c r="D10" s="108"/>
      <c r="E10" s="108"/>
      <c r="F10" s="108"/>
      <c r="G10" s="108"/>
      <c r="H10" s="108"/>
      <c r="U10" s="108" t="e">
        <f>Chart!#REF!</f>
        <v>#REF!</v>
      </c>
      <c r="V10" s="108" t="e">
        <f>Chart!#REF!</f>
        <v>#REF!</v>
      </c>
      <c r="W10" s="108" t="e">
        <f>Chart!#REF!</f>
        <v>#REF!</v>
      </c>
      <c r="X10" s="108" t="e">
        <f>Chart!#REF!</f>
        <v>#REF!</v>
      </c>
    </row>
    <row r="11" spans="2:24" ht="17.25" customHeight="1">
      <c r="B11" s="221"/>
      <c r="C11" s="109"/>
      <c r="D11" s="109"/>
      <c r="E11" s="109"/>
      <c r="F11" s="109"/>
      <c r="G11" s="109"/>
      <c r="H11" s="109"/>
      <c r="U11" s="109" t="e">
        <f>Chart!#REF!</f>
        <v>#REF!</v>
      </c>
      <c r="V11" s="109" t="e">
        <f>Chart!#REF!</f>
        <v>#REF!</v>
      </c>
      <c r="W11" s="109" t="e">
        <f>Chart!#REF!</f>
        <v>#REF!</v>
      </c>
      <c r="X11" s="109" t="e">
        <f>Chart!#REF!</f>
        <v>#REF!</v>
      </c>
    </row>
    <row r="12" spans="2:24" ht="17.25" customHeight="1">
      <c r="B12" s="221"/>
      <c r="C12" s="109"/>
      <c r="D12" s="109"/>
      <c r="E12" s="109"/>
      <c r="F12" s="109"/>
      <c r="G12" s="109"/>
      <c r="H12" s="109"/>
      <c r="U12" s="108" t="e">
        <f>Chart!#REF!</f>
        <v>#REF!</v>
      </c>
      <c r="V12" s="108" t="e">
        <f>Chart!#REF!</f>
        <v>#REF!</v>
      </c>
      <c r="W12" s="108" t="e">
        <f>Chart!#REF!</f>
        <v>#REF!</v>
      </c>
      <c r="X12" s="108" t="e">
        <f>Chart!#REF!</f>
        <v>#REF!</v>
      </c>
    </row>
    <row r="13" spans="2:24" ht="17.25" customHeight="1">
      <c r="B13" s="221"/>
      <c r="C13" s="109"/>
      <c r="D13" s="109"/>
      <c r="E13" s="109"/>
      <c r="F13" s="109"/>
      <c r="G13" s="109"/>
      <c r="H13" s="109"/>
      <c r="U13" s="109" t="e">
        <f>Chart!#REF!</f>
        <v>#REF!</v>
      </c>
      <c r="V13" s="109" t="e">
        <f>Chart!#REF!</f>
        <v>#REF!</v>
      </c>
      <c r="W13" s="109" t="e">
        <f>Chart!#REF!</f>
        <v>#REF!</v>
      </c>
      <c r="X13" s="109" t="e">
        <f>Chart!#REF!</f>
        <v>#REF!</v>
      </c>
    </row>
    <row r="14" spans="2:24" ht="17.25" customHeight="1">
      <c r="B14" s="221"/>
      <c r="C14" s="109"/>
      <c r="D14" s="109"/>
      <c r="E14" s="109"/>
      <c r="F14" s="109"/>
      <c r="G14" s="109"/>
      <c r="H14" s="109"/>
      <c r="U14" s="108" t="e">
        <f>Chart!#REF!</f>
        <v>#REF!</v>
      </c>
      <c r="V14" s="108" t="e">
        <f>Chart!#REF!</f>
        <v>#REF!</v>
      </c>
      <c r="W14" s="108" t="e">
        <f>Chart!#REF!</f>
        <v>#REF!</v>
      </c>
      <c r="X14" s="108" t="e">
        <f>Chart!#REF!</f>
        <v>#REF!</v>
      </c>
    </row>
    <row r="15" spans="2:24" ht="17.25" customHeight="1">
      <c r="B15" s="221"/>
      <c r="C15" s="109"/>
      <c r="D15" s="109"/>
      <c r="E15" s="109"/>
      <c r="F15" s="109"/>
      <c r="G15" s="109"/>
      <c r="H15" s="109"/>
      <c r="U15" s="109" t="e">
        <f>Chart!#REF!</f>
        <v>#REF!</v>
      </c>
      <c r="V15" s="109" t="e">
        <f>Chart!#REF!</f>
        <v>#REF!</v>
      </c>
      <c r="W15" s="109" t="e">
        <f>Chart!#REF!</f>
        <v>#REF!</v>
      </c>
      <c r="X15" s="109" t="e">
        <f>Chart!#REF!</f>
        <v>#REF!</v>
      </c>
    </row>
    <row r="16" spans="2:24" ht="17.25" customHeight="1">
      <c r="B16" s="221"/>
      <c r="C16" s="109"/>
      <c r="D16" s="109"/>
      <c r="E16" s="109"/>
      <c r="F16" s="109"/>
      <c r="G16" s="109"/>
      <c r="H16" s="109"/>
      <c r="U16" s="108" t="e">
        <f>Chart!#REF!</f>
        <v>#REF!</v>
      </c>
      <c r="V16" s="108" t="e">
        <f>Chart!#REF!</f>
        <v>#REF!</v>
      </c>
      <c r="W16" s="108" t="e">
        <f>Chart!#REF!</f>
        <v>#REF!</v>
      </c>
      <c r="X16" s="108" t="e">
        <f>Chart!#REF!</f>
        <v>#REF!</v>
      </c>
    </row>
    <row r="17" spans="2:24" ht="17.25" customHeight="1">
      <c r="B17" s="221"/>
      <c r="C17" s="109"/>
      <c r="D17" s="109"/>
      <c r="E17" s="109"/>
      <c r="F17" s="109"/>
      <c r="G17" s="109"/>
      <c r="H17" s="109"/>
      <c r="U17" s="109" t="e">
        <f>Chart!#REF!</f>
        <v>#REF!</v>
      </c>
      <c r="V17" s="109" t="e">
        <f>Chart!#REF!</f>
        <v>#REF!</v>
      </c>
      <c r="W17" s="109" t="e">
        <f>Chart!#REF!</f>
        <v>#REF!</v>
      </c>
      <c r="X17" s="109" t="e">
        <f>Chart!#REF!</f>
        <v>#REF!</v>
      </c>
    </row>
    <row r="18" spans="2:24" ht="17.25" customHeight="1">
      <c r="B18" s="221"/>
      <c r="C18" s="109"/>
      <c r="D18" s="109"/>
      <c r="E18" s="109"/>
      <c r="F18" s="109"/>
      <c r="G18" s="109"/>
      <c r="H18" s="109"/>
      <c r="U18" s="108" t="e">
        <f>Chart!#REF!</f>
        <v>#REF!</v>
      </c>
      <c r="V18" s="108" t="e">
        <f>Chart!#REF!</f>
        <v>#REF!</v>
      </c>
      <c r="W18" s="108" t="e">
        <f>Chart!#REF!</f>
        <v>#REF!</v>
      </c>
      <c r="X18" s="108" t="e">
        <f>Chart!#REF!</f>
        <v>#REF!</v>
      </c>
    </row>
    <row r="19" spans="2:24" ht="17.25" customHeight="1">
      <c r="B19" s="221"/>
      <c r="C19" s="109"/>
      <c r="D19" s="109"/>
      <c r="E19" s="109"/>
      <c r="F19" s="109"/>
      <c r="G19" s="109"/>
      <c r="H19" s="109"/>
      <c r="U19" s="109" t="e">
        <f>Chart!#REF!</f>
        <v>#REF!</v>
      </c>
      <c r="V19" s="109" t="e">
        <f>Chart!#REF!</f>
        <v>#REF!</v>
      </c>
      <c r="W19" s="109" t="e">
        <f>Chart!#REF!</f>
        <v>#REF!</v>
      </c>
      <c r="X19" s="109" t="e">
        <f>Chart!#REF!</f>
        <v>#REF!</v>
      </c>
    </row>
    <row r="20" spans="2:24" ht="17.25" customHeight="1">
      <c r="B20" s="221"/>
      <c r="C20" s="109"/>
      <c r="D20" s="109"/>
      <c r="E20" s="109"/>
      <c r="F20" s="109"/>
      <c r="G20" s="109"/>
      <c r="H20" s="109"/>
      <c r="U20" s="108" t="e">
        <f>Chart!#REF!</f>
        <v>#REF!</v>
      </c>
      <c r="V20" s="108" t="e">
        <f>Chart!#REF!</f>
        <v>#REF!</v>
      </c>
      <c r="W20" s="108" t="e">
        <f>Chart!#REF!</f>
        <v>#REF!</v>
      </c>
      <c r="X20" s="108" t="e">
        <f>Chart!#REF!</f>
        <v>#REF!</v>
      </c>
    </row>
    <row r="21" spans="2:24" ht="17.25" customHeight="1">
      <c r="B21" s="221"/>
      <c r="C21" s="109"/>
      <c r="D21" s="109"/>
      <c r="E21" s="109"/>
      <c r="F21" s="109"/>
      <c r="G21" s="109"/>
      <c r="H21" s="109"/>
      <c r="U21" s="109" t="e">
        <f>Chart!#REF!</f>
        <v>#REF!</v>
      </c>
      <c r="V21" s="109" t="e">
        <f>Chart!#REF!</f>
        <v>#REF!</v>
      </c>
      <c r="W21" s="109" t="e">
        <f>Chart!#REF!</f>
        <v>#REF!</v>
      </c>
      <c r="X21" s="109" t="e">
        <f>Chart!#REF!</f>
        <v>#REF!</v>
      </c>
    </row>
    <row r="22" spans="2:24" ht="17.25" customHeight="1">
      <c r="B22" s="221"/>
      <c r="C22" s="109"/>
      <c r="D22" s="109"/>
      <c r="E22" s="109"/>
      <c r="F22" s="109"/>
      <c r="G22" s="109"/>
      <c r="H22" s="109"/>
      <c r="U22" s="108" t="e">
        <f>Chart!#REF!</f>
        <v>#REF!</v>
      </c>
      <c r="V22" s="108" t="e">
        <f>Chart!#REF!</f>
        <v>#REF!</v>
      </c>
      <c r="W22" s="108" t="e">
        <f>Chart!#REF!</f>
        <v>#REF!</v>
      </c>
      <c r="X22" s="108" t="e">
        <f>Chart!#REF!</f>
        <v>#REF!</v>
      </c>
    </row>
    <row r="23" spans="2:24" ht="17.25" customHeight="1">
      <c r="B23" s="221"/>
      <c r="C23" s="109"/>
      <c r="D23" s="109"/>
      <c r="E23" s="109"/>
      <c r="F23" s="109"/>
      <c r="G23" s="109"/>
      <c r="H23" s="109"/>
      <c r="U23" s="109" t="e">
        <f>Chart!#REF!</f>
        <v>#REF!</v>
      </c>
      <c r="V23" s="109" t="e">
        <f>Chart!#REF!</f>
        <v>#REF!</v>
      </c>
      <c r="W23" s="109" t="e">
        <f>Chart!#REF!</f>
        <v>#REF!</v>
      </c>
      <c r="X23" s="109" t="e">
        <f>Chart!#REF!</f>
        <v>#REF!</v>
      </c>
    </row>
    <row r="24" spans="2:24" ht="17.25" customHeight="1">
      <c r="B24" s="221"/>
      <c r="C24" s="109"/>
      <c r="D24" s="109"/>
      <c r="E24" s="109"/>
      <c r="F24" s="109"/>
      <c r="G24" s="109"/>
      <c r="H24" s="109"/>
      <c r="U24" s="108" t="e">
        <f>Chart!#REF!</f>
        <v>#REF!</v>
      </c>
      <c r="V24" s="108" t="e">
        <f>Chart!#REF!</f>
        <v>#REF!</v>
      </c>
      <c r="W24" s="108" t="e">
        <f>Chart!#REF!</f>
        <v>#REF!</v>
      </c>
      <c r="X24" s="108" t="e">
        <f>Chart!#REF!</f>
        <v>#REF!</v>
      </c>
    </row>
    <row r="25" spans="2:24" ht="17.25" customHeight="1">
      <c r="B25" s="221"/>
      <c r="C25" s="109"/>
      <c r="D25" s="109"/>
      <c r="E25" s="109"/>
      <c r="F25" s="109"/>
      <c r="G25" s="109"/>
      <c r="H25" s="109"/>
      <c r="U25" s="109" t="e">
        <f>Chart!#REF!</f>
        <v>#REF!</v>
      </c>
      <c r="V25" s="109" t="e">
        <f>Chart!#REF!</f>
        <v>#REF!</v>
      </c>
      <c r="W25" s="109" t="e">
        <f>Chart!#REF!</f>
        <v>#REF!</v>
      </c>
      <c r="X25" s="109" t="e">
        <f>Chart!#REF!</f>
        <v>#REF!</v>
      </c>
    </row>
    <row r="26" spans="2:24" ht="17.25" customHeight="1">
      <c r="B26" s="221"/>
      <c r="C26" s="109"/>
      <c r="D26" s="109"/>
      <c r="E26" s="109"/>
      <c r="F26" s="109"/>
      <c r="G26" s="109"/>
      <c r="H26" s="109"/>
      <c r="U26" s="108" t="e">
        <f>Chart!#REF!</f>
        <v>#REF!</v>
      </c>
      <c r="V26" s="108" t="e">
        <f>Chart!#REF!</f>
        <v>#REF!</v>
      </c>
      <c r="W26" s="108" t="e">
        <f>Chart!#REF!</f>
        <v>#REF!</v>
      </c>
      <c r="X26" s="108" t="e">
        <f>Chart!#REF!</f>
        <v>#REF!</v>
      </c>
    </row>
    <row r="27" spans="2:24" ht="17.25" customHeight="1">
      <c r="B27" s="221"/>
      <c r="C27" s="109"/>
      <c r="D27" s="109"/>
      <c r="E27" s="109"/>
      <c r="F27" s="109"/>
      <c r="G27" s="109"/>
      <c r="H27" s="109"/>
      <c r="U27" s="109" t="e">
        <f>Chart!#REF!</f>
        <v>#REF!</v>
      </c>
      <c r="V27" s="109" t="e">
        <f>Chart!#REF!</f>
        <v>#REF!</v>
      </c>
      <c r="W27" s="109" t="e">
        <f>Chart!#REF!</f>
        <v>#REF!</v>
      </c>
      <c r="X27" s="109" t="e">
        <f>Chart!#REF!</f>
        <v>#REF!</v>
      </c>
    </row>
    <row r="28" spans="2:24" ht="17.25" customHeight="1">
      <c r="B28" s="221"/>
      <c r="C28" s="109"/>
      <c r="D28" s="109"/>
      <c r="E28" s="109"/>
      <c r="F28" s="109"/>
      <c r="G28" s="109"/>
      <c r="H28" s="109"/>
      <c r="U28" s="108" t="e">
        <f>Chart!#REF!</f>
        <v>#REF!</v>
      </c>
      <c r="V28" s="108" t="e">
        <f>Chart!#REF!</f>
        <v>#REF!</v>
      </c>
      <c r="W28" s="108" t="e">
        <f>Chart!#REF!</f>
        <v>#REF!</v>
      </c>
      <c r="X28" s="108" t="e">
        <f>Chart!#REF!</f>
        <v>#REF!</v>
      </c>
    </row>
    <row r="29" spans="2:24" ht="17.25" customHeight="1">
      <c r="B29" s="221"/>
      <c r="C29" s="109"/>
      <c r="D29" s="109"/>
      <c r="E29" s="109"/>
      <c r="F29" s="109"/>
      <c r="G29" s="109"/>
      <c r="H29" s="109"/>
      <c r="U29" s="109" t="e">
        <f>Chart!#REF!</f>
        <v>#REF!</v>
      </c>
      <c r="V29" s="109" t="e">
        <f>Chart!#REF!</f>
        <v>#REF!</v>
      </c>
      <c r="W29" s="109" t="e">
        <f>Chart!#REF!</f>
        <v>#REF!</v>
      </c>
      <c r="X29" s="109" t="e">
        <f>Chart!#REF!</f>
        <v>#REF!</v>
      </c>
    </row>
    <row r="30" spans="2:24" ht="17.25" customHeight="1">
      <c r="B30" s="221"/>
      <c r="C30" s="109"/>
      <c r="D30" s="109"/>
      <c r="E30" s="109"/>
      <c r="F30" s="109"/>
      <c r="G30" s="109"/>
      <c r="H30" s="109"/>
      <c r="U30" s="108" t="e">
        <f>Chart!#REF!</f>
        <v>#REF!</v>
      </c>
      <c r="V30" s="108" t="e">
        <f>Chart!#REF!</f>
        <v>#REF!</v>
      </c>
      <c r="W30" s="108" t="e">
        <f>Chart!#REF!</f>
        <v>#REF!</v>
      </c>
      <c r="X30" s="108" t="e">
        <f>Chart!#REF!</f>
        <v>#REF!</v>
      </c>
    </row>
    <row r="31" spans="2:24" ht="17.25" customHeight="1">
      <c r="B31" s="221"/>
      <c r="C31" s="109"/>
      <c r="D31" s="109"/>
      <c r="E31" s="109"/>
      <c r="F31" s="109"/>
      <c r="G31" s="109"/>
      <c r="H31" s="109"/>
      <c r="U31" s="109" t="e">
        <f>Chart!#REF!</f>
        <v>#REF!</v>
      </c>
      <c r="V31" s="109" t="e">
        <f>Chart!#REF!</f>
        <v>#REF!</v>
      </c>
      <c r="W31" s="109" t="e">
        <f>Chart!#REF!</f>
        <v>#REF!</v>
      </c>
      <c r="X31" s="109" t="e">
        <f>Chart!#REF!</f>
        <v>#REF!</v>
      </c>
    </row>
    <row r="32" spans="2:24" ht="17.25" customHeight="1">
      <c r="B32" s="221"/>
      <c r="C32" s="109"/>
      <c r="D32" s="109"/>
      <c r="E32" s="109"/>
      <c r="F32" s="109"/>
      <c r="G32" s="109"/>
      <c r="H32" s="109"/>
      <c r="U32" s="108" t="e">
        <f>Chart!#REF!</f>
        <v>#REF!</v>
      </c>
      <c r="V32" s="108" t="e">
        <f>Chart!#REF!</f>
        <v>#REF!</v>
      </c>
      <c r="W32" s="108" t="e">
        <f>Chart!#REF!</f>
        <v>#REF!</v>
      </c>
      <c r="X32" s="108" t="e">
        <f>Chart!#REF!</f>
        <v>#REF!</v>
      </c>
    </row>
    <row r="33" spans="2:24" ht="17.25" customHeight="1">
      <c r="B33" s="221"/>
      <c r="C33" s="109"/>
      <c r="D33" s="109"/>
      <c r="E33" s="109"/>
      <c r="F33" s="109"/>
      <c r="G33" s="109"/>
      <c r="H33" s="109"/>
      <c r="U33" s="109" t="e">
        <f>Chart!#REF!</f>
        <v>#REF!</v>
      </c>
      <c r="V33" s="109" t="e">
        <f>Chart!#REF!</f>
        <v>#REF!</v>
      </c>
      <c r="W33" s="109" t="e">
        <f>Chart!#REF!</f>
        <v>#REF!</v>
      </c>
      <c r="X33" s="109" t="e">
        <f>Chart!#REF!</f>
        <v>#REF!</v>
      </c>
    </row>
    <row r="34" spans="2:24" ht="17.25" customHeight="1">
      <c r="B34" s="221"/>
      <c r="C34" s="109"/>
      <c r="D34" s="109"/>
      <c r="E34" s="109"/>
      <c r="F34" s="109"/>
      <c r="G34" s="109"/>
      <c r="H34" s="109"/>
      <c r="U34" s="108" t="e">
        <f>Chart!#REF!</f>
        <v>#REF!</v>
      </c>
      <c r="V34" s="108" t="e">
        <f>Chart!#REF!</f>
        <v>#REF!</v>
      </c>
      <c r="W34" s="108" t="e">
        <f>Chart!#REF!</f>
        <v>#REF!</v>
      </c>
      <c r="X34" s="108" t="e">
        <f>Chart!#REF!</f>
        <v>#REF!</v>
      </c>
    </row>
    <row r="35" spans="2:24" ht="17.25" customHeight="1">
      <c r="B35" s="221"/>
      <c r="C35" s="109"/>
      <c r="D35" s="109"/>
      <c r="E35" s="109"/>
      <c r="F35" s="109"/>
      <c r="G35" s="109"/>
      <c r="H35" s="109"/>
      <c r="U35" s="109" t="e">
        <f>Chart!#REF!</f>
        <v>#REF!</v>
      </c>
      <c r="V35" s="109" t="e">
        <f>Chart!#REF!</f>
        <v>#REF!</v>
      </c>
      <c r="W35" s="109" t="e">
        <f>Chart!#REF!</f>
        <v>#REF!</v>
      </c>
      <c r="X35" s="109" t="e">
        <f>Chart!#REF!</f>
        <v>#REF!</v>
      </c>
    </row>
    <row r="36" spans="2:24" ht="17.25" customHeight="1">
      <c r="B36" s="221"/>
      <c r="C36" s="109"/>
      <c r="D36" s="109"/>
      <c r="E36" s="109"/>
      <c r="F36" s="109"/>
      <c r="G36" s="109"/>
      <c r="H36" s="109"/>
      <c r="U36" s="108" t="e">
        <f>Chart!#REF!</f>
        <v>#REF!</v>
      </c>
      <c r="V36" s="108" t="e">
        <f>Chart!#REF!</f>
        <v>#REF!</v>
      </c>
      <c r="W36" s="108" t="e">
        <f>Chart!#REF!</f>
        <v>#REF!</v>
      </c>
      <c r="X36" s="108" t="e">
        <f>Chart!#REF!</f>
        <v>#REF!</v>
      </c>
    </row>
    <row r="37" spans="2:24" ht="17.25" customHeight="1">
      <c r="B37" s="221"/>
      <c r="C37" s="109"/>
      <c r="D37" s="109"/>
      <c r="E37" s="109"/>
      <c r="F37" s="109"/>
      <c r="G37" s="109"/>
      <c r="H37" s="109"/>
      <c r="U37" s="109" t="e">
        <f>Chart!#REF!</f>
        <v>#REF!</v>
      </c>
      <c r="V37" s="109" t="e">
        <f>Chart!#REF!</f>
        <v>#REF!</v>
      </c>
      <c r="W37" s="109" t="e">
        <f>Chart!#REF!</f>
        <v>#REF!</v>
      </c>
      <c r="X37" s="109" t="e">
        <f>Chart!#REF!</f>
        <v>#REF!</v>
      </c>
    </row>
    <row r="38" spans="1:24" ht="17.25" customHeight="1">
      <c r="A38" s="112"/>
      <c r="B38" s="221"/>
      <c r="C38" s="109"/>
      <c r="D38" s="109"/>
      <c r="E38" s="109"/>
      <c r="F38" s="109"/>
      <c r="G38" s="109"/>
      <c r="H38" s="109"/>
      <c r="U38" s="108" t="e">
        <f>Chart!#REF!</f>
        <v>#REF!</v>
      </c>
      <c r="V38" s="108" t="e">
        <f>Chart!#REF!</f>
        <v>#REF!</v>
      </c>
      <c r="W38" s="108" t="e">
        <f>Chart!#REF!</f>
        <v>#REF!</v>
      </c>
      <c r="X38" s="108" t="e">
        <f>Chart!#REF!</f>
        <v>#REF!</v>
      </c>
    </row>
    <row r="39" spans="1:24" ht="17.25" customHeight="1">
      <c r="A39" s="112"/>
      <c r="B39" s="221"/>
      <c r="C39" s="109"/>
      <c r="D39" s="109"/>
      <c r="E39" s="109"/>
      <c r="F39" s="109"/>
      <c r="G39" s="109"/>
      <c r="H39" s="109"/>
      <c r="U39" s="109" t="e">
        <f>Chart!#REF!</f>
        <v>#REF!</v>
      </c>
      <c r="V39" s="109" t="e">
        <f>Chart!#REF!</f>
        <v>#REF!</v>
      </c>
      <c r="W39" s="109" t="e">
        <f>Chart!#REF!</f>
        <v>#REF!</v>
      </c>
      <c r="X39" s="109" t="e">
        <f>Chart!#REF!</f>
        <v>#REF!</v>
      </c>
    </row>
    <row r="40" spans="1:24" ht="17.25" customHeight="1">
      <c r="A40" s="112"/>
      <c r="B40" s="221"/>
      <c r="C40" s="109"/>
      <c r="D40" s="109"/>
      <c r="E40" s="109"/>
      <c r="F40" s="109"/>
      <c r="G40" s="109"/>
      <c r="H40" s="109"/>
      <c r="U40" s="108" t="e">
        <f>Chart!#REF!</f>
        <v>#REF!</v>
      </c>
      <c r="V40" s="108" t="e">
        <f>Chart!#REF!</f>
        <v>#REF!</v>
      </c>
      <c r="W40" s="108" t="e">
        <f>Chart!#REF!</f>
        <v>#REF!</v>
      </c>
      <c r="X40" s="108" t="e">
        <f>Chart!#REF!</f>
        <v>#REF!</v>
      </c>
    </row>
    <row r="41" spans="1:24" ht="17.25" customHeight="1">
      <c r="A41" s="112"/>
      <c r="B41" s="221"/>
      <c r="C41" s="109"/>
      <c r="D41" s="109"/>
      <c r="E41" s="109"/>
      <c r="F41" s="109"/>
      <c r="G41" s="109"/>
      <c r="H41" s="109"/>
      <c r="U41" s="109" t="e">
        <f>Chart!#REF!</f>
        <v>#REF!</v>
      </c>
      <c r="V41" s="109" t="e">
        <f>Chart!#REF!</f>
        <v>#REF!</v>
      </c>
      <c r="W41" s="109" t="e">
        <f>Chart!#REF!</f>
        <v>#REF!</v>
      </c>
      <c r="X41" s="109" t="e">
        <f>Chart!#REF!</f>
        <v>#REF!</v>
      </c>
    </row>
    <row r="42" spans="1:24" ht="17.25" customHeight="1">
      <c r="A42" s="112"/>
      <c r="B42" s="221"/>
      <c r="C42" s="109"/>
      <c r="D42" s="109"/>
      <c r="E42" s="109"/>
      <c r="F42" s="109"/>
      <c r="G42" s="109"/>
      <c r="H42" s="109"/>
      <c r="U42" s="108" t="e">
        <f>Chart!#REF!</f>
        <v>#REF!</v>
      </c>
      <c r="V42" s="108" t="e">
        <f>Chart!#REF!</f>
        <v>#REF!</v>
      </c>
      <c r="W42" s="108" t="e">
        <f>Chart!#REF!</f>
        <v>#REF!</v>
      </c>
      <c r="X42" s="108" t="e">
        <f>Chart!#REF!</f>
        <v>#REF!</v>
      </c>
    </row>
    <row r="43" spans="1:24" ht="17.25" customHeight="1">
      <c r="A43" s="112"/>
      <c r="B43" s="221"/>
      <c r="C43" s="109"/>
      <c r="D43" s="109"/>
      <c r="E43" s="109"/>
      <c r="F43" s="109"/>
      <c r="G43" s="109"/>
      <c r="H43" s="109"/>
      <c r="U43" s="109" t="e">
        <f>Chart!#REF!</f>
        <v>#REF!</v>
      </c>
      <c r="V43" s="109" t="e">
        <f>Chart!#REF!</f>
        <v>#REF!</v>
      </c>
      <c r="W43" s="109" t="e">
        <f>Chart!#REF!</f>
        <v>#REF!</v>
      </c>
      <c r="X43" s="109" t="e">
        <f>Chart!#REF!</f>
        <v>#REF!</v>
      </c>
    </row>
    <row r="44" spans="1:24" ht="17.25" customHeight="1">
      <c r="A44" s="112"/>
      <c r="B44" s="221"/>
      <c r="C44" s="109"/>
      <c r="D44" s="109"/>
      <c r="E44" s="109"/>
      <c r="F44" s="109"/>
      <c r="G44" s="109"/>
      <c r="H44" s="109"/>
      <c r="U44" s="108" t="e">
        <f>Chart!#REF!</f>
        <v>#REF!</v>
      </c>
      <c r="V44" s="108" t="e">
        <f>Chart!#REF!</f>
        <v>#REF!</v>
      </c>
      <c r="W44" s="108" t="e">
        <f>Chart!#REF!</f>
        <v>#REF!</v>
      </c>
      <c r="X44" s="108" t="e">
        <f>Chart!#REF!</f>
        <v>#REF!</v>
      </c>
    </row>
    <row r="45" spans="1:24" ht="17.25" customHeight="1">
      <c r="A45" s="112"/>
      <c r="B45" s="221"/>
      <c r="C45" s="109"/>
      <c r="D45" s="109"/>
      <c r="E45" s="109"/>
      <c r="F45" s="109"/>
      <c r="G45" s="109"/>
      <c r="H45" s="109"/>
      <c r="U45" s="109" t="e">
        <f>Chart!#REF!</f>
        <v>#REF!</v>
      </c>
      <c r="V45" s="109" t="e">
        <f>Chart!#REF!</f>
        <v>#REF!</v>
      </c>
      <c r="W45" s="109" t="e">
        <f>Chart!#REF!</f>
        <v>#REF!</v>
      </c>
      <c r="X45" s="109" t="e">
        <f>Chart!#REF!</f>
        <v>#REF!</v>
      </c>
    </row>
    <row r="46" spans="1:24" ht="17.25" customHeight="1">
      <c r="A46" s="112"/>
      <c r="B46" s="221"/>
      <c r="C46" s="109"/>
      <c r="D46" s="109"/>
      <c r="E46" s="109"/>
      <c r="F46" s="109"/>
      <c r="G46" s="109"/>
      <c r="H46" s="109"/>
      <c r="U46" s="108" t="e">
        <f>Chart!#REF!</f>
        <v>#REF!</v>
      </c>
      <c r="V46" s="108" t="e">
        <f>Chart!#REF!</f>
        <v>#REF!</v>
      </c>
      <c r="W46" s="108" t="e">
        <f>Chart!#REF!</f>
        <v>#REF!</v>
      </c>
      <c r="X46" s="108" t="e">
        <f>Chart!#REF!</f>
        <v>#REF!</v>
      </c>
    </row>
    <row r="47" spans="1:24" ht="17.25" customHeight="1">
      <c r="A47" s="112"/>
      <c r="B47" s="221"/>
      <c r="C47" s="109"/>
      <c r="D47" s="109"/>
      <c r="E47" s="109"/>
      <c r="F47" s="109"/>
      <c r="G47" s="109"/>
      <c r="H47" s="109"/>
      <c r="U47" s="109" t="e">
        <f>Chart!#REF!</f>
        <v>#REF!</v>
      </c>
      <c r="V47" s="109" t="e">
        <f>Chart!#REF!</f>
        <v>#REF!</v>
      </c>
      <c r="W47" s="109" t="e">
        <f>Chart!#REF!</f>
        <v>#REF!</v>
      </c>
      <c r="X47" s="109" t="e">
        <f>Chart!#REF!</f>
        <v>#REF!</v>
      </c>
    </row>
    <row r="48" spans="1:24" ht="17.25" customHeight="1">
      <c r="A48" s="112"/>
      <c r="B48" s="221"/>
      <c r="C48" s="109"/>
      <c r="D48" s="109"/>
      <c r="E48" s="109"/>
      <c r="F48" s="109"/>
      <c r="G48" s="109"/>
      <c r="H48" s="109"/>
      <c r="U48" s="108" t="e">
        <f>Chart!#REF!</f>
        <v>#REF!</v>
      </c>
      <c r="V48" s="108" t="e">
        <f>Chart!#REF!</f>
        <v>#REF!</v>
      </c>
      <c r="W48" s="108" t="e">
        <f>Chart!#REF!</f>
        <v>#REF!</v>
      </c>
      <c r="X48" s="108" t="e">
        <f>Chart!#REF!</f>
        <v>#REF!</v>
      </c>
    </row>
    <row r="49" spans="1:24" ht="17.25" customHeight="1">
      <c r="A49" s="112"/>
      <c r="B49" s="221"/>
      <c r="C49" s="109"/>
      <c r="D49" s="109"/>
      <c r="E49" s="109"/>
      <c r="F49" s="109"/>
      <c r="G49" s="109"/>
      <c r="H49" s="109"/>
      <c r="U49" s="109" t="e">
        <f>Chart!#REF!</f>
        <v>#REF!</v>
      </c>
      <c r="V49" s="109" t="e">
        <f>Chart!#REF!</f>
        <v>#REF!</v>
      </c>
      <c r="W49" s="109" t="e">
        <f>Chart!#REF!</f>
        <v>#REF!</v>
      </c>
      <c r="X49" s="109" t="e">
        <f>Chart!#REF!</f>
        <v>#REF!</v>
      </c>
    </row>
    <row r="50" spans="1:24" ht="17.25" customHeight="1">
      <c r="A50" s="112"/>
      <c r="B50" s="221"/>
      <c r="C50" s="109"/>
      <c r="D50" s="109"/>
      <c r="E50" s="109"/>
      <c r="F50" s="109"/>
      <c r="G50" s="109"/>
      <c r="H50" s="109"/>
      <c r="U50" s="108" t="e">
        <f>Chart!#REF!</f>
        <v>#REF!</v>
      </c>
      <c r="V50" s="108" t="e">
        <f>Chart!#REF!</f>
        <v>#REF!</v>
      </c>
      <c r="W50" s="108" t="e">
        <f>Chart!#REF!</f>
        <v>#REF!</v>
      </c>
      <c r="X50" s="108" t="e">
        <f>Chart!#REF!</f>
        <v>#REF!</v>
      </c>
    </row>
    <row r="51" spans="1:24" ht="17.25" customHeight="1">
      <c r="A51" s="112"/>
      <c r="B51" s="221"/>
      <c r="C51" s="109"/>
      <c r="D51" s="109"/>
      <c r="E51" s="109"/>
      <c r="F51" s="109"/>
      <c r="G51" s="109"/>
      <c r="H51" s="109"/>
      <c r="U51" s="109" t="e">
        <f>Chart!#REF!</f>
        <v>#REF!</v>
      </c>
      <c r="V51" s="109" t="e">
        <f>Chart!#REF!</f>
        <v>#REF!</v>
      </c>
      <c r="W51" s="109" t="e">
        <f>Chart!#REF!</f>
        <v>#REF!</v>
      </c>
      <c r="X51" s="109" t="e">
        <f>Chart!#REF!</f>
        <v>#REF!</v>
      </c>
    </row>
    <row r="52" spans="1:24" ht="17.25" customHeight="1">
      <c r="A52" s="112"/>
      <c r="B52" s="221"/>
      <c r="C52" s="109"/>
      <c r="D52" s="109"/>
      <c r="E52" s="109"/>
      <c r="F52" s="109"/>
      <c r="G52" s="109"/>
      <c r="H52" s="109"/>
      <c r="U52" s="108" t="e">
        <f>Chart!#REF!</f>
        <v>#REF!</v>
      </c>
      <c r="V52" s="108" t="e">
        <f>Chart!#REF!</f>
        <v>#REF!</v>
      </c>
      <c r="W52" s="108" t="e">
        <f>Chart!#REF!</f>
        <v>#REF!</v>
      </c>
      <c r="X52" s="108" t="e">
        <f>Chart!#REF!</f>
        <v>#REF!</v>
      </c>
    </row>
    <row r="53" spans="1:24" ht="17.25" customHeight="1">
      <c r="A53" s="112"/>
      <c r="B53" s="221"/>
      <c r="C53" s="109"/>
      <c r="D53" s="109"/>
      <c r="E53" s="109"/>
      <c r="F53" s="109"/>
      <c r="G53" s="109"/>
      <c r="H53" s="109"/>
      <c r="U53" s="109" t="e">
        <f>Chart!#REF!</f>
        <v>#REF!</v>
      </c>
      <c r="V53" s="109" t="e">
        <f>Chart!#REF!</f>
        <v>#REF!</v>
      </c>
      <c r="W53" s="109" t="e">
        <f>Chart!#REF!</f>
        <v>#REF!</v>
      </c>
      <c r="X53" s="109" t="e">
        <f>Chart!#REF!</f>
        <v>#REF!</v>
      </c>
    </row>
    <row r="54" spans="1:24" ht="17.25" customHeight="1">
      <c r="A54" s="112"/>
      <c r="B54" s="221"/>
      <c r="C54" s="109"/>
      <c r="D54" s="109"/>
      <c r="E54" s="109"/>
      <c r="F54" s="109"/>
      <c r="G54" s="109"/>
      <c r="H54" s="109"/>
      <c r="U54" s="108" t="e">
        <f>Chart!#REF!</f>
        <v>#REF!</v>
      </c>
      <c r="V54" s="108" t="e">
        <f>Chart!#REF!</f>
        <v>#REF!</v>
      </c>
      <c r="W54" s="108" t="e">
        <f>Chart!#REF!</f>
        <v>#REF!</v>
      </c>
      <c r="X54" s="108" t="e">
        <f>Chart!#REF!</f>
        <v>#REF!</v>
      </c>
    </row>
    <row r="55" spans="1:24" ht="17.25" customHeight="1">
      <c r="A55" s="112"/>
      <c r="B55" s="221"/>
      <c r="C55" s="109"/>
      <c r="D55" s="109"/>
      <c r="E55" s="109"/>
      <c r="F55" s="109"/>
      <c r="G55" s="109"/>
      <c r="H55" s="109"/>
      <c r="U55" s="109" t="e">
        <f>Chart!#REF!</f>
        <v>#REF!</v>
      </c>
      <c r="V55" s="109" t="e">
        <f>Chart!#REF!</f>
        <v>#REF!</v>
      </c>
      <c r="W55" s="109" t="e">
        <f>Chart!#REF!</f>
        <v>#REF!</v>
      </c>
      <c r="X55" s="109" t="e">
        <f>Chart!#REF!</f>
        <v>#REF!</v>
      </c>
    </row>
    <row r="56" spans="1:24" ht="17.25" customHeight="1">
      <c r="A56" s="112"/>
      <c r="B56" s="221"/>
      <c r="C56" s="109"/>
      <c r="D56" s="109"/>
      <c r="E56" s="109"/>
      <c r="F56" s="109"/>
      <c r="G56" s="109"/>
      <c r="H56" s="109"/>
      <c r="U56" s="108" t="e">
        <f>Chart!#REF!</f>
        <v>#REF!</v>
      </c>
      <c r="V56" s="108" t="e">
        <f>Chart!#REF!</f>
        <v>#REF!</v>
      </c>
      <c r="W56" s="108" t="e">
        <f>Chart!#REF!</f>
        <v>#REF!</v>
      </c>
      <c r="X56" s="108" t="e">
        <f>Chart!#REF!</f>
        <v>#REF!</v>
      </c>
    </row>
    <row r="57" spans="1:24" ht="17.25" customHeight="1">
      <c r="A57" s="112"/>
      <c r="B57" s="221"/>
      <c r="C57" s="109"/>
      <c r="D57" s="109"/>
      <c r="E57" s="109"/>
      <c r="F57" s="109"/>
      <c r="G57" s="109"/>
      <c r="H57" s="109"/>
      <c r="U57" s="109" t="e">
        <f>Chart!#REF!</f>
        <v>#REF!</v>
      </c>
      <c r="V57" s="109" t="e">
        <f>Chart!#REF!</f>
        <v>#REF!</v>
      </c>
      <c r="W57" s="109" t="e">
        <f>Chart!#REF!</f>
        <v>#REF!</v>
      </c>
      <c r="X57" s="109" t="e">
        <f>Chart!#REF!</f>
        <v>#REF!</v>
      </c>
    </row>
    <row r="58" spans="1:24" ht="17.25" customHeight="1">
      <c r="A58" s="112"/>
      <c r="B58" s="221"/>
      <c r="C58" s="109"/>
      <c r="D58" s="109"/>
      <c r="E58" s="109"/>
      <c r="F58" s="109"/>
      <c r="G58" s="109"/>
      <c r="H58" s="109"/>
      <c r="U58" s="108" t="e">
        <f>Chart!#REF!</f>
        <v>#REF!</v>
      </c>
      <c r="V58" s="108" t="e">
        <f>Chart!#REF!</f>
        <v>#REF!</v>
      </c>
      <c r="W58" s="108" t="e">
        <f>Chart!#REF!</f>
        <v>#REF!</v>
      </c>
      <c r="X58" s="108" t="e">
        <f>Chart!#REF!</f>
        <v>#REF!</v>
      </c>
    </row>
    <row r="59" spans="1:24" ht="17.25" customHeight="1">
      <c r="A59" s="112"/>
      <c r="B59" s="221"/>
      <c r="C59" s="109"/>
      <c r="D59" s="109"/>
      <c r="E59" s="109"/>
      <c r="F59" s="109"/>
      <c r="G59" s="109"/>
      <c r="H59" s="109"/>
      <c r="U59" s="109" t="e">
        <f>Chart!#REF!</f>
        <v>#REF!</v>
      </c>
      <c r="V59" s="109" t="e">
        <f>Chart!#REF!</f>
        <v>#REF!</v>
      </c>
      <c r="W59" s="109" t="e">
        <f>Chart!#REF!</f>
        <v>#REF!</v>
      </c>
      <c r="X59" s="109" t="e">
        <f>Chart!#REF!</f>
        <v>#REF!</v>
      </c>
    </row>
    <row r="60" spans="1:24" ht="17.25" customHeight="1">
      <c r="A60" s="112"/>
      <c r="B60" s="221"/>
      <c r="C60" s="109"/>
      <c r="D60" s="109"/>
      <c r="E60" s="109"/>
      <c r="F60" s="109"/>
      <c r="G60" s="109"/>
      <c r="H60" s="109"/>
      <c r="U60" s="108" t="e">
        <f>Chart!#REF!</f>
        <v>#REF!</v>
      </c>
      <c r="V60" s="108" t="e">
        <f>Chart!#REF!</f>
        <v>#REF!</v>
      </c>
      <c r="W60" s="108" t="e">
        <f>Chart!#REF!</f>
        <v>#REF!</v>
      </c>
      <c r="X60" s="108" t="e">
        <f>Chart!#REF!</f>
        <v>#REF!</v>
      </c>
    </row>
    <row r="61" spans="1:24" ht="17.25" customHeight="1">
      <c r="A61" s="112"/>
      <c r="B61" s="221"/>
      <c r="C61" s="109"/>
      <c r="D61" s="109"/>
      <c r="E61" s="109"/>
      <c r="F61" s="109"/>
      <c r="G61" s="109"/>
      <c r="H61" s="109"/>
      <c r="U61" s="109" t="e">
        <f>Chart!#REF!</f>
        <v>#REF!</v>
      </c>
      <c r="V61" s="109" t="e">
        <f>Chart!#REF!</f>
        <v>#REF!</v>
      </c>
      <c r="W61" s="109" t="e">
        <f>Chart!#REF!</f>
        <v>#REF!</v>
      </c>
      <c r="X61" s="109" t="e">
        <f>Chart!#REF!</f>
        <v>#REF!</v>
      </c>
    </row>
    <row r="62" spans="1:24" ht="17.25" customHeight="1">
      <c r="A62" s="112"/>
      <c r="B62" s="221"/>
      <c r="C62" s="109"/>
      <c r="D62" s="109"/>
      <c r="E62" s="109"/>
      <c r="F62" s="109"/>
      <c r="G62" s="109"/>
      <c r="H62" s="109"/>
      <c r="U62" s="108" t="e">
        <f>Chart!#REF!</f>
        <v>#REF!</v>
      </c>
      <c r="V62" s="108" t="e">
        <f>Chart!#REF!</f>
        <v>#REF!</v>
      </c>
      <c r="W62" s="108" t="e">
        <f>Chart!#REF!</f>
        <v>#REF!</v>
      </c>
      <c r="X62" s="108" t="e">
        <f>Chart!#REF!</f>
        <v>#REF!</v>
      </c>
    </row>
    <row r="63" spans="1:24" ht="17.25" customHeight="1">
      <c r="A63" s="112"/>
      <c r="B63" s="221"/>
      <c r="C63" s="109"/>
      <c r="D63" s="109"/>
      <c r="E63" s="109"/>
      <c r="F63" s="109"/>
      <c r="G63" s="109"/>
      <c r="H63" s="109"/>
      <c r="U63" s="109" t="e">
        <f>Chart!#REF!</f>
        <v>#REF!</v>
      </c>
      <c r="V63" s="109" t="e">
        <f>Chart!#REF!</f>
        <v>#REF!</v>
      </c>
      <c r="W63" s="109" t="e">
        <f>Chart!#REF!</f>
        <v>#REF!</v>
      </c>
      <c r="X63" s="109" t="e">
        <f>Chart!#REF!</f>
        <v>#REF!</v>
      </c>
    </row>
    <row r="64" spans="1:24" ht="17.25" customHeight="1">
      <c r="A64" s="112"/>
      <c r="B64" s="221"/>
      <c r="C64" s="109"/>
      <c r="D64" s="109"/>
      <c r="E64" s="109"/>
      <c r="F64" s="109"/>
      <c r="G64" s="109"/>
      <c r="H64" s="109"/>
      <c r="U64" s="108" t="e">
        <f>Chart!#REF!</f>
        <v>#REF!</v>
      </c>
      <c r="V64" s="108" t="e">
        <f>Chart!#REF!</f>
        <v>#REF!</v>
      </c>
      <c r="W64" s="108" t="e">
        <f>Chart!#REF!</f>
        <v>#REF!</v>
      </c>
      <c r="X64" s="108" t="e">
        <f>Chart!#REF!</f>
        <v>#REF!</v>
      </c>
    </row>
    <row r="65" spans="1:24" ht="17.25" customHeight="1">
      <c r="A65" s="112"/>
      <c r="B65" s="221"/>
      <c r="C65" s="109"/>
      <c r="D65" s="109"/>
      <c r="E65" s="109"/>
      <c r="F65" s="109"/>
      <c r="G65" s="109"/>
      <c r="H65" s="109"/>
      <c r="U65" s="109" t="e">
        <f>Chart!#REF!</f>
        <v>#REF!</v>
      </c>
      <c r="V65" s="109" t="e">
        <f>Chart!#REF!</f>
        <v>#REF!</v>
      </c>
      <c r="W65" s="109" t="e">
        <f>Chart!#REF!</f>
        <v>#REF!</v>
      </c>
      <c r="X65" s="109" t="e">
        <f>Chart!#REF!</f>
        <v>#REF!</v>
      </c>
    </row>
    <row r="66" spans="1:24" ht="17.25" customHeight="1">
      <c r="A66" s="112"/>
      <c r="B66" s="221"/>
      <c r="C66" s="109"/>
      <c r="D66" s="109"/>
      <c r="E66" s="109"/>
      <c r="F66" s="109"/>
      <c r="G66" s="109"/>
      <c r="H66" s="109"/>
      <c r="U66" s="108" t="e">
        <f>Chart!#REF!</f>
        <v>#REF!</v>
      </c>
      <c r="V66" s="108" t="e">
        <f>Chart!#REF!</f>
        <v>#REF!</v>
      </c>
      <c r="W66" s="108" t="e">
        <f>Chart!#REF!</f>
        <v>#REF!</v>
      </c>
      <c r="X66" s="108" t="e">
        <f>Chart!#REF!</f>
        <v>#REF!</v>
      </c>
    </row>
    <row r="67" spans="1:24" ht="17.25" customHeight="1">
      <c r="A67" s="112"/>
      <c r="B67" s="221"/>
      <c r="C67" s="109"/>
      <c r="D67" s="109"/>
      <c r="E67" s="109"/>
      <c r="F67" s="109"/>
      <c r="G67" s="109"/>
      <c r="H67" s="109"/>
      <c r="U67" s="109" t="e">
        <f>Chart!#REF!</f>
        <v>#REF!</v>
      </c>
      <c r="V67" s="109" t="e">
        <f>Chart!#REF!</f>
        <v>#REF!</v>
      </c>
      <c r="W67" s="109" t="e">
        <f>Chart!#REF!</f>
        <v>#REF!</v>
      </c>
      <c r="X67" s="109" t="e">
        <f>Chart!#REF!</f>
        <v>#REF!</v>
      </c>
    </row>
    <row r="68" spans="1:24" ht="17.25" customHeight="1">
      <c r="A68" s="112"/>
      <c r="B68" s="221"/>
      <c r="C68" s="109"/>
      <c r="D68" s="109"/>
      <c r="E68" s="109"/>
      <c r="F68" s="109"/>
      <c r="G68" s="109"/>
      <c r="H68" s="109"/>
      <c r="U68" s="108" t="e">
        <f>Chart!#REF!</f>
        <v>#REF!</v>
      </c>
      <c r="V68" s="108" t="e">
        <f>Chart!#REF!</f>
        <v>#REF!</v>
      </c>
      <c r="W68" s="108" t="e">
        <f>Chart!#REF!</f>
        <v>#REF!</v>
      </c>
      <c r="X68" s="108" t="e">
        <f>Chart!#REF!</f>
        <v>#REF!</v>
      </c>
    </row>
    <row r="69" spans="1:24" ht="17.25" customHeight="1">
      <c r="A69" s="112"/>
      <c r="B69" s="221"/>
      <c r="C69" s="109"/>
      <c r="D69" s="109"/>
      <c r="E69" s="109"/>
      <c r="F69" s="109"/>
      <c r="G69" s="109"/>
      <c r="H69" s="109"/>
      <c r="U69" s="109" t="e">
        <f>Chart!#REF!</f>
        <v>#REF!</v>
      </c>
      <c r="V69" s="109" t="e">
        <f>Chart!#REF!</f>
        <v>#REF!</v>
      </c>
      <c r="W69" s="109" t="e">
        <f>Chart!#REF!</f>
        <v>#REF!</v>
      </c>
      <c r="X69" s="109" t="e">
        <f>Chart!#REF!</f>
        <v>#REF!</v>
      </c>
    </row>
    <row r="70" spans="2:24" ht="15">
      <c r="B70" s="111"/>
      <c r="C70" s="112"/>
      <c r="D70" s="112"/>
      <c r="E70" s="111"/>
      <c r="F70" s="112"/>
      <c r="G70" s="112"/>
      <c r="H70" s="109"/>
      <c r="U70" s="108" t="e">
        <f>Chart!#REF!</f>
        <v>#REF!</v>
      </c>
      <c r="V70" s="108" t="e">
        <f>Chart!#REF!</f>
        <v>#REF!</v>
      </c>
      <c r="W70" s="108" t="e">
        <f>Chart!#REF!</f>
        <v>#REF!</v>
      </c>
      <c r="X70" s="108" t="e">
        <f>Chart!#REF!</f>
        <v>#REF!</v>
      </c>
    </row>
    <row r="71" spans="21:24" ht="15">
      <c r="U71" s="109" t="e">
        <f>Chart!#REF!</f>
        <v>#REF!</v>
      </c>
      <c r="V71" s="109" t="e">
        <f>Chart!#REF!</f>
        <v>#REF!</v>
      </c>
      <c r="W71" s="109" t="e">
        <f>Chart!#REF!</f>
        <v>#REF!</v>
      </c>
      <c r="X71" s="109" t="e">
        <f>Chart!#REF!</f>
        <v>#REF!</v>
      </c>
    </row>
    <row r="72" spans="21:24" ht="15">
      <c r="U72" s="108" t="e">
        <f>Chart!#REF!</f>
        <v>#REF!</v>
      </c>
      <c r="V72" s="108" t="e">
        <f>Chart!#REF!</f>
        <v>#REF!</v>
      </c>
      <c r="W72" s="108" t="e">
        <f>Chart!#REF!</f>
        <v>#REF!</v>
      </c>
      <c r="X72" s="108" t="e">
        <f>Chart!#REF!</f>
        <v>#REF!</v>
      </c>
    </row>
    <row r="73" spans="21:24" ht="15">
      <c r="U73" s="109" t="e">
        <f>Chart!#REF!</f>
        <v>#REF!</v>
      </c>
      <c r="V73" s="109" t="e">
        <f>Chart!#REF!</f>
        <v>#REF!</v>
      </c>
      <c r="W73" s="109" t="e">
        <f>Chart!#REF!</f>
        <v>#REF!</v>
      </c>
      <c r="X73" s="109" t="e">
        <f>Chart!#REF!</f>
        <v>#REF!</v>
      </c>
    </row>
    <row r="74" spans="21:24" ht="15">
      <c r="U74" s="108" t="e">
        <f>Chart!#REF!</f>
        <v>#REF!</v>
      </c>
      <c r="V74" s="108" t="e">
        <f>Chart!#REF!</f>
        <v>#REF!</v>
      </c>
      <c r="W74" s="108" t="e">
        <f>Chart!#REF!</f>
        <v>#REF!</v>
      </c>
      <c r="X74" s="108" t="e">
        <f>Chart!#REF!</f>
        <v>#REF!</v>
      </c>
    </row>
    <row r="75" spans="21:24" ht="15">
      <c r="U75" s="109" t="e">
        <f>Chart!#REF!</f>
        <v>#REF!</v>
      </c>
      <c r="V75" s="109" t="e">
        <f>Chart!#REF!</f>
        <v>#REF!</v>
      </c>
      <c r="W75" s="109" t="e">
        <f>Chart!#REF!</f>
        <v>#REF!</v>
      </c>
      <c r="X75" s="109" t="e">
        <f>Chart!#REF!</f>
        <v>#REF!</v>
      </c>
    </row>
    <row r="76" spans="21:24" ht="15">
      <c r="U76" s="108" t="e">
        <f>Chart!#REF!</f>
        <v>#REF!</v>
      </c>
      <c r="V76" s="108" t="e">
        <f>Chart!#REF!</f>
        <v>#REF!</v>
      </c>
      <c r="W76" s="108" t="e">
        <f>Chart!#REF!</f>
        <v>#REF!</v>
      </c>
      <c r="X76" s="108" t="e">
        <f>Chart!#REF!</f>
        <v>#REF!</v>
      </c>
    </row>
    <row r="77" spans="21:24" ht="15">
      <c r="U77" s="109" t="e">
        <f>Chart!#REF!</f>
        <v>#REF!</v>
      </c>
      <c r="V77" s="109" t="e">
        <f>Chart!#REF!</f>
        <v>#REF!</v>
      </c>
      <c r="W77" s="109" t="e">
        <f>Chart!#REF!</f>
        <v>#REF!</v>
      </c>
      <c r="X77" s="109" t="e">
        <f>Chart!#REF!</f>
        <v>#REF!</v>
      </c>
    </row>
    <row r="78" spans="21:24" ht="15">
      <c r="U78" s="108" t="e">
        <f>Chart!#REF!</f>
        <v>#REF!</v>
      </c>
      <c r="V78" s="108" t="e">
        <f>Chart!#REF!</f>
        <v>#REF!</v>
      </c>
      <c r="W78" s="108" t="e">
        <f>Chart!#REF!</f>
        <v>#REF!</v>
      </c>
      <c r="X78" s="108" t="e">
        <f>Chart!#REF!</f>
        <v>#REF!</v>
      </c>
    </row>
    <row r="79" spans="21:24" ht="15">
      <c r="U79" s="109" t="e">
        <f>Chart!#REF!</f>
        <v>#REF!</v>
      </c>
      <c r="V79" s="109" t="e">
        <f>Chart!#REF!</f>
        <v>#REF!</v>
      </c>
      <c r="W79" s="109" t="e">
        <f>Chart!#REF!</f>
        <v>#REF!</v>
      </c>
      <c r="X79" s="109" t="e">
        <f>Chart!#REF!</f>
        <v>#REF!</v>
      </c>
    </row>
    <row r="80" spans="21:24" ht="15">
      <c r="U80" s="108" t="e">
        <f>Chart!#REF!</f>
        <v>#REF!</v>
      </c>
      <c r="V80" s="108" t="e">
        <f>Chart!#REF!</f>
        <v>#REF!</v>
      </c>
      <c r="W80" s="108" t="e">
        <f>Chart!#REF!</f>
        <v>#REF!</v>
      </c>
      <c r="X80" s="108" t="e">
        <f>Chart!#REF!</f>
        <v>#REF!</v>
      </c>
    </row>
    <row r="81" spans="21:24" ht="15">
      <c r="U81" s="109" t="e">
        <f>Chart!#REF!</f>
        <v>#REF!</v>
      </c>
      <c r="V81" s="109" t="e">
        <f>Chart!#REF!</f>
        <v>#REF!</v>
      </c>
      <c r="W81" s="109" t="e">
        <f>Chart!#REF!</f>
        <v>#REF!</v>
      </c>
      <c r="X81" s="109" t="e">
        <f>Chart!#REF!</f>
        <v>#REF!</v>
      </c>
    </row>
    <row r="82" spans="21:24" ht="15">
      <c r="U82" s="108" t="e">
        <f>Chart!#REF!</f>
        <v>#REF!</v>
      </c>
      <c r="V82" s="108" t="e">
        <f>Chart!#REF!</f>
        <v>#REF!</v>
      </c>
      <c r="W82" s="108" t="e">
        <f>Chart!#REF!</f>
        <v>#REF!</v>
      </c>
      <c r="X82" s="108" t="e">
        <f>Chart!#REF!</f>
        <v>#REF!</v>
      </c>
    </row>
    <row r="83" spans="21:24" ht="15">
      <c r="U83" s="109" t="e">
        <f>Chart!#REF!</f>
        <v>#REF!</v>
      </c>
      <c r="V83" s="109" t="e">
        <f>Chart!#REF!</f>
        <v>#REF!</v>
      </c>
      <c r="W83" s="109" t="e">
        <f>Chart!#REF!</f>
        <v>#REF!</v>
      </c>
      <c r="X83" s="109" t="e">
        <f>Chart!#REF!</f>
        <v>#REF!</v>
      </c>
    </row>
    <row r="84" spans="21:24" ht="15">
      <c r="U84" s="108" t="e">
        <f>Chart!#REF!</f>
        <v>#REF!</v>
      </c>
      <c r="V84" s="108" t="e">
        <f>Chart!#REF!</f>
        <v>#REF!</v>
      </c>
      <c r="W84" s="108" t="e">
        <f>Chart!#REF!</f>
        <v>#REF!</v>
      </c>
      <c r="X84" s="108" t="e">
        <f>Chart!#REF!</f>
        <v>#REF!</v>
      </c>
    </row>
    <row r="85" spans="21:24" ht="15">
      <c r="U85" s="109" t="e">
        <f>Chart!#REF!</f>
        <v>#REF!</v>
      </c>
      <c r="V85" s="109" t="e">
        <f>Chart!#REF!</f>
        <v>#REF!</v>
      </c>
      <c r="W85" s="109" t="e">
        <f>Chart!#REF!</f>
        <v>#REF!</v>
      </c>
      <c r="X85" s="109" t="e">
        <f>Chart!#REF!</f>
        <v>#REF!</v>
      </c>
    </row>
    <row r="86" spans="21:24" ht="15">
      <c r="U86" s="108" t="e">
        <f>Chart!#REF!</f>
        <v>#REF!</v>
      </c>
      <c r="V86" s="108" t="e">
        <f>Chart!#REF!</f>
        <v>#REF!</v>
      </c>
      <c r="W86" s="108" t="e">
        <f>Chart!#REF!</f>
        <v>#REF!</v>
      </c>
      <c r="X86" s="108" t="e">
        <f>Chart!#REF!</f>
        <v>#REF!</v>
      </c>
    </row>
    <row r="87" spans="21:24" ht="15">
      <c r="U87" s="109" t="e">
        <f>Chart!#REF!</f>
        <v>#REF!</v>
      </c>
      <c r="V87" s="109" t="e">
        <f>Chart!#REF!</f>
        <v>#REF!</v>
      </c>
      <c r="W87" s="109" t="e">
        <f>Chart!#REF!</f>
        <v>#REF!</v>
      </c>
      <c r="X87" s="109" t="e">
        <f>Chart!#REF!</f>
        <v>#REF!</v>
      </c>
    </row>
    <row r="88" spans="21:24" ht="15">
      <c r="U88" s="108" t="e">
        <f>Chart!#REF!</f>
        <v>#REF!</v>
      </c>
      <c r="V88" s="108" t="e">
        <f>Chart!#REF!</f>
        <v>#REF!</v>
      </c>
      <c r="W88" s="108" t="e">
        <f>Chart!#REF!</f>
        <v>#REF!</v>
      </c>
      <c r="X88" s="108" t="e">
        <f>Chart!#REF!</f>
        <v>#REF!</v>
      </c>
    </row>
    <row r="89" spans="21:24" ht="15">
      <c r="U89" s="109" t="e">
        <f>Chart!#REF!</f>
        <v>#REF!</v>
      </c>
      <c r="V89" s="109" t="e">
        <f>Chart!#REF!</f>
        <v>#REF!</v>
      </c>
      <c r="W89" s="109" t="e">
        <f>Chart!#REF!</f>
        <v>#REF!</v>
      </c>
      <c r="X89" s="109" t="e">
        <f>Chart!#REF!</f>
        <v>#REF!</v>
      </c>
    </row>
    <row r="90" spans="21:24" ht="15">
      <c r="U90" s="108" t="e">
        <f>Chart!#REF!</f>
        <v>#REF!</v>
      </c>
      <c r="V90" s="108" t="e">
        <f>Chart!#REF!</f>
        <v>#REF!</v>
      </c>
      <c r="W90" s="108" t="e">
        <f>Chart!#REF!</f>
        <v>#REF!</v>
      </c>
      <c r="X90" s="108" t="e">
        <f>Chart!#REF!</f>
        <v>#REF!</v>
      </c>
    </row>
    <row r="91" spans="21:24" ht="15">
      <c r="U91" s="109" t="e">
        <f>Chart!#REF!</f>
        <v>#REF!</v>
      </c>
      <c r="V91" s="109" t="e">
        <f>Chart!#REF!</f>
        <v>#REF!</v>
      </c>
      <c r="W91" s="109" t="e">
        <f>Chart!#REF!</f>
        <v>#REF!</v>
      </c>
      <c r="X91" s="109" t="e">
        <f>Chart!#REF!</f>
        <v>#REF!</v>
      </c>
    </row>
    <row r="92" spans="21:24" ht="15">
      <c r="U92" s="108" t="e">
        <f>Chart!#REF!</f>
        <v>#REF!</v>
      </c>
      <c r="V92" s="108" t="e">
        <f>Chart!#REF!</f>
        <v>#REF!</v>
      </c>
      <c r="W92" s="108" t="e">
        <f>Chart!#REF!</f>
        <v>#REF!</v>
      </c>
      <c r="X92" s="108" t="e">
        <f>Chart!#REF!</f>
        <v>#REF!</v>
      </c>
    </row>
    <row r="93" spans="21:24" ht="15">
      <c r="U93" s="109" t="e">
        <f>Chart!#REF!</f>
        <v>#REF!</v>
      </c>
      <c r="V93" s="109" t="e">
        <f>Chart!#REF!</f>
        <v>#REF!</v>
      </c>
      <c r="W93" s="109" t="e">
        <f>Chart!#REF!</f>
        <v>#REF!</v>
      </c>
      <c r="X93" s="109" t="e">
        <f>Chart!#REF!</f>
        <v>#REF!</v>
      </c>
    </row>
    <row r="94" spans="21:24" ht="15">
      <c r="U94" s="108" t="e">
        <f>Chart!#REF!</f>
        <v>#REF!</v>
      </c>
      <c r="V94" s="108" t="e">
        <f>Chart!#REF!</f>
        <v>#REF!</v>
      </c>
      <c r="W94" s="108" t="e">
        <f>Chart!#REF!</f>
        <v>#REF!</v>
      </c>
      <c r="X94" s="108" t="e">
        <f>Chart!#REF!</f>
        <v>#REF!</v>
      </c>
    </row>
    <row r="95" spans="21:24" ht="15">
      <c r="U95" s="109" t="e">
        <f>Chart!#REF!</f>
        <v>#REF!</v>
      </c>
      <c r="V95" s="109" t="e">
        <f>Chart!#REF!</f>
        <v>#REF!</v>
      </c>
      <c r="W95" s="109" t="e">
        <f>Chart!#REF!</f>
        <v>#REF!</v>
      </c>
      <c r="X95" s="109" t="e">
        <f>Chart!#REF!</f>
        <v>#REF!</v>
      </c>
    </row>
    <row r="96" spans="21:24" ht="15">
      <c r="U96" s="108" t="e">
        <f>Chart!#REF!</f>
        <v>#REF!</v>
      </c>
      <c r="V96" s="108" t="e">
        <f>Chart!#REF!</f>
        <v>#REF!</v>
      </c>
      <c r="W96" s="108" t="e">
        <f>Chart!#REF!</f>
        <v>#REF!</v>
      </c>
      <c r="X96" s="108" t="e">
        <f>Chart!#REF!</f>
        <v>#REF!</v>
      </c>
    </row>
    <row r="97" spans="21:24" ht="15">
      <c r="U97" s="109" t="e">
        <f>Chart!#REF!</f>
        <v>#REF!</v>
      </c>
      <c r="V97" s="109" t="e">
        <f>Chart!#REF!</f>
        <v>#REF!</v>
      </c>
      <c r="W97" s="109" t="e">
        <f>Chart!#REF!</f>
        <v>#REF!</v>
      </c>
      <c r="X97" s="109" t="e">
        <f>Chart!#REF!</f>
        <v>#REF!</v>
      </c>
    </row>
    <row r="98" spans="21:24" ht="15">
      <c r="U98" s="108" t="e">
        <f>Chart!#REF!</f>
        <v>#REF!</v>
      </c>
      <c r="V98" s="108" t="e">
        <f>Chart!#REF!</f>
        <v>#REF!</v>
      </c>
      <c r="W98" s="108" t="e">
        <f>Chart!#REF!</f>
        <v>#REF!</v>
      </c>
      <c r="X98" s="108" t="e">
        <f>Chart!#REF!</f>
        <v>#REF!</v>
      </c>
    </row>
    <row r="99" spans="21:24" ht="15">
      <c r="U99" s="109" t="e">
        <f>Chart!#REF!</f>
        <v>#REF!</v>
      </c>
      <c r="V99" s="109" t="e">
        <f>Chart!#REF!</f>
        <v>#REF!</v>
      </c>
      <c r="W99" s="109" t="e">
        <f>Chart!#REF!</f>
        <v>#REF!</v>
      </c>
      <c r="X99" s="109" t="e">
        <f>Chart!#REF!</f>
        <v>#REF!</v>
      </c>
    </row>
    <row r="100" spans="21:24" ht="15">
      <c r="U100" s="108" t="e">
        <f>Chart!#REF!</f>
        <v>#REF!</v>
      </c>
      <c r="V100" s="108" t="e">
        <f>Chart!#REF!</f>
        <v>#REF!</v>
      </c>
      <c r="W100" s="108" t="e">
        <f>Chart!#REF!</f>
        <v>#REF!</v>
      </c>
      <c r="X100" s="108" t="e">
        <f>Chart!#REF!</f>
        <v>#REF!</v>
      </c>
    </row>
    <row r="101" spans="21:24" ht="15">
      <c r="U101" s="109" t="e">
        <f>Chart!#REF!</f>
        <v>#REF!</v>
      </c>
      <c r="V101" s="109" t="e">
        <f>Chart!#REF!</f>
        <v>#REF!</v>
      </c>
      <c r="W101" s="109" t="e">
        <f>Chart!#REF!</f>
        <v>#REF!</v>
      </c>
      <c r="X101" s="109" t="e">
        <f>Chart!#REF!</f>
        <v>#REF!</v>
      </c>
    </row>
    <row r="102" spans="21:24" ht="15">
      <c r="U102" s="108" t="e">
        <f>Chart!#REF!</f>
        <v>#REF!</v>
      </c>
      <c r="V102" s="108" t="e">
        <f>Chart!#REF!</f>
        <v>#REF!</v>
      </c>
      <c r="W102" s="108" t="e">
        <f>Chart!#REF!</f>
        <v>#REF!</v>
      </c>
      <c r="X102" s="108" t="e">
        <f>Chart!#REF!</f>
        <v>#REF!</v>
      </c>
    </row>
    <row r="103" spans="21:24" ht="15">
      <c r="U103" s="109" t="e">
        <f>Chart!#REF!</f>
        <v>#REF!</v>
      </c>
      <c r="V103" s="109" t="e">
        <f>Chart!#REF!</f>
        <v>#REF!</v>
      </c>
      <c r="W103" s="109" t="e">
        <f>Chart!#REF!</f>
        <v>#REF!</v>
      </c>
      <c r="X103" s="109" t="e">
        <f>Chart!#REF!</f>
        <v>#REF!</v>
      </c>
    </row>
    <row r="104" spans="21:24" ht="15">
      <c r="U104" s="108" t="e">
        <f>Chart!#REF!</f>
        <v>#REF!</v>
      </c>
      <c r="V104" s="108" t="e">
        <f>Chart!#REF!</f>
        <v>#REF!</v>
      </c>
      <c r="W104" s="108" t="e">
        <f>Chart!#REF!</f>
        <v>#REF!</v>
      </c>
      <c r="X104" s="108" t="e">
        <f>Chart!#REF!</f>
        <v>#REF!</v>
      </c>
    </row>
    <row r="105" spans="21:24" ht="15">
      <c r="U105" s="109" t="e">
        <f>Chart!#REF!</f>
        <v>#REF!</v>
      </c>
      <c r="V105" s="109" t="e">
        <f>Chart!#REF!</f>
        <v>#REF!</v>
      </c>
      <c r="W105" s="109" t="e">
        <f>Chart!#REF!</f>
        <v>#REF!</v>
      </c>
      <c r="X105" s="109" t="e">
        <f>Chart!#REF!</f>
        <v>#REF!</v>
      </c>
    </row>
    <row r="106" spans="21:24" ht="15">
      <c r="U106" s="108" t="e">
        <f>Chart!#REF!</f>
        <v>#REF!</v>
      </c>
      <c r="V106" s="108" t="e">
        <f>Chart!#REF!</f>
        <v>#REF!</v>
      </c>
      <c r="W106" s="108" t="e">
        <f>Chart!#REF!</f>
        <v>#REF!</v>
      </c>
      <c r="X106" s="108" t="e">
        <f>Chart!#REF!</f>
        <v>#REF!</v>
      </c>
    </row>
    <row r="107" spans="21:24" ht="15">
      <c r="U107" s="109" t="e">
        <f>Chart!#REF!</f>
        <v>#REF!</v>
      </c>
      <c r="V107" s="109" t="e">
        <f>Chart!#REF!</f>
        <v>#REF!</v>
      </c>
      <c r="W107" s="109" t="e">
        <f>Chart!#REF!</f>
        <v>#REF!</v>
      </c>
      <c r="X107" s="109" t="e">
        <f>Chart!#REF!</f>
        <v>#REF!</v>
      </c>
    </row>
    <row r="108" spans="21:24" ht="15">
      <c r="U108" s="108" t="e">
        <f>Chart!#REF!</f>
        <v>#REF!</v>
      </c>
      <c r="V108" s="108" t="e">
        <f>Chart!#REF!</f>
        <v>#REF!</v>
      </c>
      <c r="W108" s="108" t="e">
        <f>Chart!#REF!</f>
        <v>#REF!</v>
      </c>
      <c r="X108" s="108" t="e">
        <f>Chart!#REF!</f>
        <v>#REF!</v>
      </c>
    </row>
    <row r="109" spans="21:24" ht="15">
      <c r="U109" s="109" t="e">
        <f>Chart!#REF!</f>
        <v>#REF!</v>
      </c>
      <c r="V109" s="109" t="e">
        <f>Chart!#REF!</f>
        <v>#REF!</v>
      </c>
      <c r="W109" s="109" t="e">
        <f>Chart!#REF!</f>
        <v>#REF!</v>
      </c>
      <c r="X109" s="109" t="e">
        <f>Chart!#REF!</f>
        <v>#REF!</v>
      </c>
    </row>
    <row r="110" spans="21:24" ht="15">
      <c r="U110" s="108" t="e">
        <f>Chart!#REF!</f>
        <v>#REF!</v>
      </c>
      <c r="V110" s="108" t="e">
        <f>Chart!#REF!</f>
        <v>#REF!</v>
      </c>
      <c r="W110" s="108" t="e">
        <f>Chart!#REF!</f>
        <v>#REF!</v>
      </c>
      <c r="X110" s="108" t="e">
        <f>Chart!#REF!</f>
        <v>#REF!</v>
      </c>
    </row>
    <row r="111" spans="21:24" ht="15">
      <c r="U111" s="109" t="e">
        <f>Chart!#REF!</f>
        <v>#REF!</v>
      </c>
      <c r="V111" s="109" t="e">
        <f>Chart!#REF!</f>
        <v>#REF!</v>
      </c>
      <c r="W111" s="109" t="e">
        <f>Chart!#REF!</f>
        <v>#REF!</v>
      </c>
      <c r="X111" s="109" t="e">
        <f>Chart!#REF!</f>
        <v>#REF!</v>
      </c>
    </row>
    <row r="112" spans="21:24" ht="15">
      <c r="U112" s="108" t="e">
        <f>Chart!#REF!</f>
        <v>#REF!</v>
      </c>
      <c r="V112" s="108" t="e">
        <f>Chart!#REF!</f>
        <v>#REF!</v>
      </c>
      <c r="W112" s="108" t="e">
        <f>Chart!#REF!</f>
        <v>#REF!</v>
      </c>
      <c r="X112" s="108" t="e">
        <f>Chart!#REF!</f>
        <v>#REF!</v>
      </c>
    </row>
    <row r="113" spans="21:24" ht="15">
      <c r="U113" s="109" t="e">
        <f>Chart!#REF!</f>
        <v>#REF!</v>
      </c>
      <c r="V113" s="109" t="e">
        <f>Chart!#REF!</f>
        <v>#REF!</v>
      </c>
      <c r="W113" s="109" t="e">
        <f>Chart!#REF!</f>
        <v>#REF!</v>
      </c>
      <c r="X113" s="109" t="e">
        <f>Chart!#REF!</f>
        <v>#REF!</v>
      </c>
    </row>
    <row r="114" spans="21:24" ht="15">
      <c r="U114" s="108" t="e">
        <f>Chart!#REF!</f>
        <v>#REF!</v>
      </c>
      <c r="V114" s="108" t="e">
        <f>Chart!#REF!</f>
        <v>#REF!</v>
      </c>
      <c r="W114" s="108" t="e">
        <f>Chart!#REF!</f>
        <v>#REF!</v>
      </c>
      <c r="X114" s="108" t="e">
        <f>Chart!#REF!</f>
        <v>#REF!</v>
      </c>
    </row>
    <row r="115" spans="21:24" ht="15">
      <c r="U115" s="109" t="e">
        <f>Chart!#REF!</f>
        <v>#REF!</v>
      </c>
      <c r="V115" s="109" t="e">
        <f>Chart!#REF!</f>
        <v>#REF!</v>
      </c>
      <c r="W115" s="109" t="e">
        <f>Chart!#REF!</f>
        <v>#REF!</v>
      </c>
      <c r="X115" s="109" t="e">
        <f>Chart!#REF!</f>
        <v>#REF!</v>
      </c>
    </row>
    <row r="116" spans="21:24" ht="15">
      <c r="U116" s="108" t="e">
        <f>Chart!#REF!</f>
        <v>#REF!</v>
      </c>
      <c r="V116" s="108" t="e">
        <f>Chart!#REF!</f>
        <v>#REF!</v>
      </c>
      <c r="W116" s="108" t="e">
        <f>Chart!#REF!</f>
        <v>#REF!</v>
      </c>
      <c r="X116" s="108" t="e">
        <f>Chart!#REF!</f>
        <v>#REF!</v>
      </c>
    </row>
    <row r="117" spans="21:24" ht="15">
      <c r="U117" s="109" t="e">
        <f>Chart!#REF!</f>
        <v>#REF!</v>
      </c>
      <c r="V117" s="109" t="e">
        <f>Chart!#REF!</f>
        <v>#REF!</v>
      </c>
      <c r="W117" s="109" t="e">
        <f>Chart!#REF!</f>
        <v>#REF!</v>
      </c>
      <c r="X117" s="109" t="e">
        <f>Chart!#REF!</f>
        <v>#REF!</v>
      </c>
    </row>
    <row r="118" spans="21:24" ht="15">
      <c r="U118" s="108" t="e">
        <f>Chart!#REF!</f>
        <v>#REF!</v>
      </c>
      <c r="V118" s="108" t="e">
        <f>Chart!#REF!</f>
        <v>#REF!</v>
      </c>
      <c r="W118" s="108" t="e">
        <f>Chart!#REF!</f>
        <v>#REF!</v>
      </c>
      <c r="X118" s="108" t="e">
        <f>Chart!#REF!</f>
        <v>#REF!</v>
      </c>
    </row>
    <row r="119" spans="21:24" ht="15">
      <c r="U119" s="109" t="e">
        <f>Chart!#REF!</f>
        <v>#REF!</v>
      </c>
      <c r="V119" s="109" t="e">
        <f>Chart!#REF!</f>
        <v>#REF!</v>
      </c>
      <c r="W119" s="109" t="e">
        <f>Chart!#REF!</f>
        <v>#REF!</v>
      </c>
      <c r="X119" s="109" t="e">
        <f>Chart!#REF!</f>
        <v>#REF!</v>
      </c>
    </row>
    <row r="120" spans="21:24" ht="15">
      <c r="U120" s="108" t="e">
        <f>Chart!#REF!</f>
        <v>#REF!</v>
      </c>
      <c r="V120" s="108" t="e">
        <f>Chart!#REF!</f>
        <v>#REF!</v>
      </c>
      <c r="W120" s="108" t="e">
        <f>Chart!#REF!</f>
        <v>#REF!</v>
      </c>
      <c r="X120" s="108" t="e">
        <f>Chart!#REF!</f>
        <v>#REF!</v>
      </c>
    </row>
    <row r="121" spans="21:24" ht="15">
      <c r="U121" s="109" t="e">
        <f>Chart!#REF!</f>
        <v>#REF!</v>
      </c>
      <c r="V121" s="109" t="e">
        <f>Chart!#REF!</f>
        <v>#REF!</v>
      </c>
      <c r="W121" s="109" t="e">
        <f>Chart!#REF!</f>
        <v>#REF!</v>
      </c>
      <c r="X121" s="109" t="e">
        <f>Chart!#REF!</f>
        <v>#REF!</v>
      </c>
    </row>
    <row r="122" spans="21:24" ht="15">
      <c r="U122" s="108" t="e">
        <f>Chart!#REF!</f>
        <v>#REF!</v>
      </c>
      <c r="V122" s="108" t="e">
        <f>Chart!#REF!</f>
        <v>#REF!</v>
      </c>
      <c r="W122" s="108" t="e">
        <f>Chart!#REF!</f>
        <v>#REF!</v>
      </c>
      <c r="X122" s="108" t="e">
        <f>Chart!#REF!</f>
        <v>#REF!</v>
      </c>
    </row>
    <row r="123" spans="21:24" ht="15">
      <c r="U123" s="109" t="e">
        <f>Chart!#REF!</f>
        <v>#REF!</v>
      </c>
      <c r="V123" s="109" t="e">
        <f>Chart!#REF!</f>
        <v>#REF!</v>
      </c>
      <c r="W123" s="109" t="e">
        <f>Chart!#REF!</f>
        <v>#REF!</v>
      </c>
      <c r="X123" s="109" t="e">
        <f>Chart!#REF!</f>
        <v>#REF!</v>
      </c>
    </row>
    <row r="124" spans="21:24" ht="15">
      <c r="U124" s="108" t="e">
        <f>Chart!#REF!</f>
        <v>#REF!</v>
      </c>
      <c r="V124" s="108" t="e">
        <f>Chart!#REF!</f>
        <v>#REF!</v>
      </c>
      <c r="W124" s="108" t="e">
        <f>Chart!#REF!</f>
        <v>#REF!</v>
      </c>
      <c r="X124" s="108" t="e">
        <f>Chart!#REF!</f>
        <v>#REF!</v>
      </c>
    </row>
    <row r="125" spans="21:24" ht="15">
      <c r="U125" s="109" t="e">
        <f>Chart!#REF!</f>
        <v>#REF!</v>
      </c>
      <c r="V125" s="109" t="e">
        <f>Chart!#REF!</f>
        <v>#REF!</v>
      </c>
      <c r="W125" s="109" t="e">
        <f>Chart!#REF!</f>
        <v>#REF!</v>
      </c>
      <c r="X125" s="109" t="e">
        <f>Chart!#REF!</f>
        <v>#REF!</v>
      </c>
    </row>
    <row r="126" spans="21:24" ht="15">
      <c r="U126" s="108" t="e">
        <f>Chart!#REF!</f>
        <v>#REF!</v>
      </c>
      <c r="V126" s="108" t="e">
        <f>Chart!#REF!</f>
        <v>#REF!</v>
      </c>
      <c r="W126" s="108" t="e">
        <f>Chart!#REF!</f>
        <v>#REF!</v>
      </c>
      <c r="X126" s="108" t="e">
        <f>Chart!#REF!</f>
        <v>#REF!</v>
      </c>
    </row>
    <row r="127" spans="21:24" ht="15">
      <c r="U127" s="109" t="e">
        <f>Chart!#REF!</f>
        <v>#REF!</v>
      </c>
      <c r="V127" s="109" t="e">
        <f>Chart!#REF!</f>
        <v>#REF!</v>
      </c>
      <c r="W127" s="109" t="e">
        <f>Chart!#REF!</f>
        <v>#REF!</v>
      </c>
      <c r="X127" s="109" t="e">
        <f>Chart!#REF!</f>
        <v>#REF!</v>
      </c>
    </row>
    <row r="128" spans="21:24" ht="15">
      <c r="U128" s="108" t="e">
        <f>Chart!#REF!</f>
        <v>#REF!</v>
      </c>
      <c r="V128" s="108" t="e">
        <f>Chart!#REF!</f>
        <v>#REF!</v>
      </c>
      <c r="W128" s="108" t="e">
        <f>Chart!#REF!</f>
        <v>#REF!</v>
      </c>
      <c r="X128" s="108" t="e">
        <f>Chart!#REF!</f>
        <v>#REF!</v>
      </c>
    </row>
    <row r="129" spans="21:24" ht="15">
      <c r="U129" s="109" t="e">
        <f>Chart!#REF!</f>
        <v>#REF!</v>
      </c>
      <c r="V129" s="109" t="e">
        <f>Chart!#REF!</f>
        <v>#REF!</v>
      </c>
      <c r="W129" s="109" t="e">
        <f>Chart!#REF!</f>
        <v>#REF!</v>
      </c>
      <c r="X129" s="109" t="e">
        <f>Chart!#REF!</f>
        <v>#REF!</v>
      </c>
    </row>
    <row r="130" spans="21:24" ht="15">
      <c r="U130" s="108" t="e">
        <f>Chart!#REF!</f>
        <v>#REF!</v>
      </c>
      <c r="V130" s="108" t="e">
        <f>Chart!#REF!</f>
        <v>#REF!</v>
      </c>
      <c r="W130" s="108" t="e">
        <f>Chart!#REF!</f>
        <v>#REF!</v>
      </c>
      <c r="X130" s="108" t="e">
        <f>Chart!#REF!</f>
        <v>#REF!</v>
      </c>
    </row>
    <row r="131" spans="21:24" ht="15">
      <c r="U131" s="109" t="e">
        <f>Chart!#REF!</f>
        <v>#REF!</v>
      </c>
      <c r="V131" s="109" t="e">
        <f>Chart!#REF!</f>
        <v>#REF!</v>
      </c>
      <c r="W131" s="109" t="e">
        <f>Chart!#REF!</f>
        <v>#REF!</v>
      </c>
      <c r="X131" s="109" t="e">
        <f>Chart!#REF!</f>
        <v>#REF!</v>
      </c>
    </row>
    <row r="132" spans="21:24" ht="15">
      <c r="U132" s="108" t="e">
        <f>Chart!#REF!</f>
        <v>#REF!</v>
      </c>
      <c r="V132" s="108" t="e">
        <f>Chart!#REF!</f>
        <v>#REF!</v>
      </c>
      <c r="W132" s="108" t="e">
        <f>Chart!#REF!</f>
        <v>#REF!</v>
      </c>
      <c r="X132" s="108" t="e">
        <f>Chart!#REF!</f>
        <v>#REF!</v>
      </c>
    </row>
    <row r="133" spans="21:24" ht="15">
      <c r="U133" s="110" t="e">
        <f>Chart!#REF!</f>
        <v>#REF!</v>
      </c>
      <c r="V133" s="110" t="e">
        <f>Chart!#REF!</f>
        <v>#REF!</v>
      </c>
      <c r="W133" s="110" t="e">
        <f>Chart!#REF!</f>
        <v>#REF!</v>
      </c>
      <c r="X133" s="110"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22:H70 C22:G69 C6:H21">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00" customWidth="1"/>
    <col min="2" max="2" width="6.7109375" style="101" customWidth="1"/>
    <col min="3" max="3" width="18.421875" style="100" customWidth="1"/>
    <col min="4" max="4" width="18.28125" style="100" customWidth="1"/>
    <col min="5" max="5" width="6.7109375" style="101" hidden="1" customWidth="1"/>
    <col min="6" max="6" width="18.421875" style="100" hidden="1" customWidth="1"/>
    <col min="7" max="7" width="5.28125" style="100" hidden="1" customWidth="1"/>
    <col min="8" max="8" width="18.421875" style="100" customWidth="1"/>
    <col min="9" max="20" width="8.8515625" style="100" customWidth="1"/>
    <col min="21" max="24" width="0" style="100" hidden="1" customWidth="1"/>
    <col min="25" max="16384" width="8.8515625" style="100" customWidth="1"/>
  </cols>
  <sheetData>
    <row r="1" spans="2:17" ht="19.5" customHeight="1">
      <c r="B1" s="224" t="str">
        <f>Chart!$A$1</f>
        <v>Zone 04 Championships 2023 -Presidents Singles</v>
      </c>
      <c r="C1" s="224"/>
      <c r="D1" s="224"/>
      <c r="E1" s="224"/>
      <c r="F1" s="224"/>
      <c r="G1" s="224"/>
      <c r="H1" s="224"/>
      <c r="I1" s="98"/>
      <c r="J1" s="98"/>
      <c r="K1" s="98"/>
      <c r="L1" s="98"/>
      <c r="M1" s="98"/>
      <c r="N1" s="98"/>
      <c r="O1" s="98"/>
      <c r="P1" s="98"/>
      <c r="Q1" s="98"/>
    </row>
    <row r="2" spans="2:17" ht="21" customHeight="1">
      <c r="B2" s="224" t="s">
        <v>46</v>
      </c>
      <c r="C2" s="224"/>
      <c r="D2" s="224"/>
      <c r="E2" s="224"/>
      <c r="F2" s="224"/>
      <c r="G2" s="224"/>
      <c r="H2" s="224"/>
      <c r="I2" s="98"/>
      <c r="J2" s="98"/>
      <c r="K2" s="98"/>
      <c r="L2" s="98"/>
      <c r="M2" s="98"/>
      <c r="N2" s="98"/>
      <c r="O2" s="98"/>
      <c r="P2" s="98"/>
      <c r="Q2" s="98"/>
    </row>
    <row r="3" spans="2:17" ht="24" customHeight="1">
      <c r="B3" s="226">
        <v>41461</v>
      </c>
      <c r="C3" s="226"/>
      <c r="D3" s="226"/>
      <c r="E3" s="226"/>
      <c r="F3" s="226"/>
      <c r="G3" s="226"/>
      <c r="H3" s="226"/>
      <c r="I3" s="98"/>
      <c r="J3" s="98"/>
      <c r="K3" s="98"/>
      <c r="L3" s="98"/>
      <c r="M3" s="98"/>
      <c r="N3" s="98"/>
      <c r="O3" s="98"/>
      <c r="P3" s="98"/>
      <c r="Q3" s="98"/>
    </row>
    <row r="4" spans="2:8" ht="25.5" customHeight="1">
      <c r="B4" s="225" t="s">
        <v>38</v>
      </c>
      <c r="C4" s="225"/>
      <c r="D4" s="225"/>
      <c r="E4" s="225"/>
      <c r="F4" s="225"/>
      <c r="G4" s="225"/>
      <c r="H4" s="225"/>
    </row>
    <row r="5" spans="2:5" ht="25.5">
      <c r="B5" s="99" t="s">
        <v>36</v>
      </c>
      <c r="E5" s="99" t="s">
        <v>36</v>
      </c>
    </row>
    <row r="6" spans="2:24" ht="17.25" customHeight="1">
      <c r="B6" s="222">
        <v>1</v>
      </c>
      <c r="C6" s="108" t="e">
        <f>VLOOKUP($H6,U6:X133,4,FALSE)</f>
        <v>#N/A</v>
      </c>
      <c r="D6" s="108" t="e">
        <f>VLOOKUP($H6,U6:X133,3,FALSE)</f>
        <v>#N/A</v>
      </c>
      <c r="E6" s="108"/>
      <c r="F6" s="108" t="e">
        <f>VLOOKUP($H6,U6:X133,2,FALSE)</f>
        <v>#N/A</v>
      </c>
      <c r="G6" s="108" t="e">
        <f>Chart!#REF!</f>
        <v>#REF!</v>
      </c>
      <c r="H6" s="108">
        <f>Chart!$I$43</f>
      </c>
      <c r="U6" s="108" t="e">
        <f>Chart!#REF!</f>
        <v>#REF!</v>
      </c>
      <c r="V6" s="108" t="e">
        <f>Chart!#REF!</f>
        <v>#REF!</v>
      </c>
      <c r="W6" s="108" t="e">
        <f>Chart!#REF!</f>
        <v>#REF!</v>
      </c>
      <c r="X6" s="108" t="e">
        <f>Chart!#REF!</f>
        <v>#REF!</v>
      </c>
    </row>
    <row r="7" spans="2:24" ht="17.25" customHeight="1">
      <c r="B7" s="223"/>
      <c r="C7" s="109" t="e">
        <f>VLOOKUP($H7,U7:X134,4,FALSE)</f>
        <v>#N/A</v>
      </c>
      <c r="D7" s="109" t="e">
        <f>VLOOKUP($H7,U7:X134,3,FALSE)</f>
        <v>#N/A</v>
      </c>
      <c r="E7" s="109"/>
      <c r="F7" s="109" t="e">
        <f>VLOOKUP($H7,U7:X134,2,FALSE)</f>
        <v>#N/A</v>
      </c>
      <c r="G7" s="109"/>
      <c r="H7" s="109">
        <f>Chart!$I$123</f>
      </c>
      <c r="U7" s="109" t="e">
        <f>Chart!#REF!</f>
        <v>#REF!</v>
      </c>
      <c r="V7" s="109" t="e">
        <f>Chart!#REF!</f>
        <v>#REF!</v>
      </c>
      <c r="W7" s="109" t="e">
        <f>Chart!#REF!</f>
        <v>#REF!</v>
      </c>
      <c r="X7" s="109" t="e">
        <f>Chart!#REF!</f>
        <v>#REF!</v>
      </c>
    </row>
    <row r="8" spans="2:24" ht="17.25" customHeight="1">
      <c r="B8" s="222"/>
      <c r="C8" s="108"/>
      <c r="D8" s="108"/>
      <c r="E8" s="108"/>
      <c r="F8" s="108"/>
      <c r="G8" s="108"/>
      <c r="H8" s="108"/>
      <c r="U8" s="108" t="e">
        <f>Chart!#REF!</f>
        <v>#REF!</v>
      </c>
      <c r="V8" s="108" t="e">
        <f>Chart!#REF!</f>
        <v>#REF!</v>
      </c>
      <c r="W8" s="108" t="e">
        <f>Chart!#REF!</f>
        <v>#REF!</v>
      </c>
      <c r="X8" s="108" t="e">
        <f>Chart!#REF!</f>
        <v>#REF!</v>
      </c>
    </row>
    <row r="9" spans="2:24" ht="17.25" customHeight="1">
      <c r="B9" s="221"/>
      <c r="C9" s="109"/>
      <c r="D9" s="109"/>
      <c r="E9" s="109"/>
      <c r="F9" s="109"/>
      <c r="G9" s="109"/>
      <c r="H9" s="109"/>
      <c r="U9" s="109" t="e">
        <f>Chart!#REF!</f>
        <v>#REF!</v>
      </c>
      <c r="V9" s="109" t="e">
        <f>Chart!#REF!</f>
        <v>#REF!</v>
      </c>
      <c r="W9" s="109" t="e">
        <f>Chart!#REF!</f>
        <v>#REF!</v>
      </c>
      <c r="X9" s="109" t="e">
        <f>Chart!#REF!</f>
        <v>#REF!</v>
      </c>
    </row>
    <row r="10" spans="2:24" ht="17.25" customHeight="1">
      <c r="B10" s="221"/>
      <c r="C10" s="109"/>
      <c r="D10" s="109"/>
      <c r="E10" s="109"/>
      <c r="F10" s="109"/>
      <c r="G10" s="109"/>
      <c r="H10" s="109"/>
      <c r="U10" s="108" t="e">
        <f>Chart!#REF!</f>
        <v>#REF!</v>
      </c>
      <c r="V10" s="108" t="e">
        <f>Chart!#REF!</f>
        <v>#REF!</v>
      </c>
      <c r="W10" s="108" t="e">
        <f>Chart!#REF!</f>
        <v>#REF!</v>
      </c>
      <c r="X10" s="108" t="e">
        <f>Chart!#REF!</f>
        <v>#REF!</v>
      </c>
    </row>
    <row r="11" spans="2:24" ht="17.25" customHeight="1">
      <c r="B11" s="221"/>
      <c r="C11" s="109"/>
      <c r="D11" s="109"/>
      <c r="E11" s="109"/>
      <c r="F11" s="109"/>
      <c r="G11" s="109"/>
      <c r="H11" s="109"/>
      <c r="U11" s="109" t="e">
        <f>Chart!#REF!</f>
        <v>#REF!</v>
      </c>
      <c r="V11" s="109" t="e">
        <f>Chart!#REF!</f>
        <v>#REF!</v>
      </c>
      <c r="W11" s="109" t="e">
        <f>Chart!#REF!</f>
        <v>#REF!</v>
      </c>
      <c r="X11" s="109" t="e">
        <f>Chart!#REF!</f>
        <v>#REF!</v>
      </c>
    </row>
    <row r="12" spans="2:24" ht="17.25" customHeight="1">
      <c r="B12" s="221"/>
      <c r="C12" s="109"/>
      <c r="D12" s="109"/>
      <c r="E12" s="109"/>
      <c r="F12" s="109"/>
      <c r="G12" s="109"/>
      <c r="H12" s="109"/>
      <c r="U12" s="108" t="e">
        <f>Chart!#REF!</f>
        <v>#REF!</v>
      </c>
      <c r="V12" s="108" t="e">
        <f>Chart!#REF!</f>
        <v>#REF!</v>
      </c>
      <c r="W12" s="108" t="e">
        <f>Chart!#REF!</f>
        <v>#REF!</v>
      </c>
      <c r="X12" s="108" t="e">
        <f>Chart!#REF!</f>
        <v>#REF!</v>
      </c>
    </row>
    <row r="13" spans="2:24" ht="17.25" customHeight="1">
      <c r="B13" s="221"/>
      <c r="C13" s="109"/>
      <c r="D13" s="109"/>
      <c r="E13" s="109"/>
      <c r="F13" s="109"/>
      <c r="G13" s="109"/>
      <c r="H13" s="109"/>
      <c r="U13" s="109" t="e">
        <f>Chart!#REF!</f>
        <v>#REF!</v>
      </c>
      <c r="V13" s="109" t="e">
        <f>Chart!#REF!</f>
        <v>#REF!</v>
      </c>
      <c r="W13" s="109" t="e">
        <f>Chart!#REF!</f>
        <v>#REF!</v>
      </c>
      <c r="X13" s="109" t="e">
        <f>Chart!#REF!</f>
        <v>#REF!</v>
      </c>
    </row>
    <row r="14" spans="2:24" ht="17.25" customHeight="1">
      <c r="B14" s="221"/>
      <c r="C14" s="109"/>
      <c r="D14" s="109"/>
      <c r="E14" s="109"/>
      <c r="F14" s="109"/>
      <c r="G14" s="109"/>
      <c r="H14" s="109"/>
      <c r="U14" s="108" t="e">
        <f>Chart!#REF!</f>
        <v>#REF!</v>
      </c>
      <c r="V14" s="108" t="e">
        <f>Chart!#REF!</f>
        <v>#REF!</v>
      </c>
      <c r="W14" s="108" t="e">
        <f>Chart!#REF!</f>
        <v>#REF!</v>
      </c>
      <c r="X14" s="108" t="e">
        <f>Chart!#REF!</f>
        <v>#REF!</v>
      </c>
    </row>
    <row r="15" spans="2:24" ht="17.25" customHeight="1">
      <c r="B15" s="221"/>
      <c r="C15" s="109"/>
      <c r="D15" s="109"/>
      <c r="E15" s="109"/>
      <c r="F15" s="109"/>
      <c r="G15" s="109"/>
      <c r="H15" s="109"/>
      <c r="U15" s="109" t="e">
        <f>Chart!#REF!</f>
        <v>#REF!</v>
      </c>
      <c r="V15" s="109" t="e">
        <f>Chart!#REF!</f>
        <v>#REF!</v>
      </c>
      <c r="W15" s="109" t="e">
        <f>Chart!#REF!</f>
        <v>#REF!</v>
      </c>
      <c r="X15" s="109" t="e">
        <f>Chart!#REF!</f>
        <v>#REF!</v>
      </c>
    </row>
    <row r="16" spans="2:24" ht="17.25" customHeight="1">
      <c r="B16" s="221"/>
      <c r="C16" s="109"/>
      <c r="D16" s="109"/>
      <c r="E16" s="109"/>
      <c r="F16" s="109"/>
      <c r="G16" s="109"/>
      <c r="H16" s="109"/>
      <c r="U16" s="108" t="e">
        <f>Chart!#REF!</f>
        <v>#REF!</v>
      </c>
      <c r="V16" s="108" t="e">
        <f>Chart!#REF!</f>
        <v>#REF!</v>
      </c>
      <c r="W16" s="108" t="e">
        <f>Chart!#REF!</f>
        <v>#REF!</v>
      </c>
      <c r="X16" s="108" t="e">
        <f>Chart!#REF!</f>
        <v>#REF!</v>
      </c>
    </row>
    <row r="17" spans="2:24" ht="17.25" customHeight="1">
      <c r="B17" s="221"/>
      <c r="C17" s="109"/>
      <c r="D17" s="109"/>
      <c r="E17" s="109"/>
      <c r="F17" s="109"/>
      <c r="G17" s="109"/>
      <c r="H17" s="109"/>
      <c r="U17" s="109" t="e">
        <f>Chart!#REF!</f>
        <v>#REF!</v>
      </c>
      <c r="V17" s="109" t="e">
        <f>Chart!#REF!</f>
        <v>#REF!</v>
      </c>
      <c r="W17" s="109" t="e">
        <f>Chart!#REF!</f>
        <v>#REF!</v>
      </c>
      <c r="X17" s="109" t="e">
        <f>Chart!#REF!</f>
        <v>#REF!</v>
      </c>
    </row>
    <row r="18" spans="2:24" ht="17.25" customHeight="1">
      <c r="B18" s="221"/>
      <c r="C18" s="109"/>
      <c r="D18" s="109"/>
      <c r="E18" s="109"/>
      <c r="F18" s="109"/>
      <c r="G18" s="109"/>
      <c r="H18" s="109"/>
      <c r="U18" s="108" t="e">
        <f>Chart!#REF!</f>
        <v>#REF!</v>
      </c>
      <c r="V18" s="108" t="e">
        <f>Chart!#REF!</f>
        <v>#REF!</v>
      </c>
      <c r="W18" s="108" t="e">
        <f>Chart!#REF!</f>
        <v>#REF!</v>
      </c>
      <c r="X18" s="108" t="e">
        <f>Chart!#REF!</f>
        <v>#REF!</v>
      </c>
    </row>
    <row r="19" spans="2:24" ht="17.25" customHeight="1">
      <c r="B19" s="221"/>
      <c r="C19" s="109"/>
      <c r="D19" s="109"/>
      <c r="E19" s="109"/>
      <c r="F19" s="109"/>
      <c r="G19" s="109"/>
      <c r="H19" s="109"/>
      <c r="U19" s="109" t="e">
        <f>Chart!#REF!</f>
        <v>#REF!</v>
      </c>
      <c r="V19" s="109" t="e">
        <f>Chart!#REF!</f>
        <v>#REF!</v>
      </c>
      <c r="W19" s="109" t="e">
        <f>Chart!#REF!</f>
        <v>#REF!</v>
      </c>
      <c r="X19" s="109" t="e">
        <f>Chart!#REF!</f>
        <v>#REF!</v>
      </c>
    </row>
    <row r="20" spans="2:24" ht="17.25" customHeight="1">
      <c r="B20" s="221"/>
      <c r="C20" s="109"/>
      <c r="D20" s="109"/>
      <c r="E20" s="109"/>
      <c r="F20" s="109"/>
      <c r="G20" s="109"/>
      <c r="H20" s="109"/>
      <c r="U20" s="108" t="e">
        <f>Chart!#REF!</f>
        <v>#REF!</v>
      </c>
      <c r="V20" s="108" t="e">
        <f>Chart!#REF!</f>
        <v>#REF!</v>
      </c>
      <c r="W20" s="108" t="e">
        <f>Chart!#REF!</f>
        <v>#REF!</v>
      </c>
      <c r="X20" s="108" t="e">
        <f>Chart!#REF!</f>
        <v>#REF!</v>
      </c>
    </row>
    <row r="21" spans="2:24" ht="17.25" customHeight="1">
      <c r="B21" s="221"/>
      <c r="C21" s="109"/>
      <c r="D21" s="109"/>
      <c r="E21" s="109"/>
      <c r="F21" s="109"/>
      <c r="G21" s="109"/>
      <c r="H21" s="109"/>
      <c r="U21" s="109" t="e">
        <f>Chart!#REF!</f>
        <v>#REF!</v>
      </c>
      <c r="V21" s="109" t="e">
        <f>Chart!#REF!</f>
        <v>#REF!</v>
      </c>
      <c r="W21" s="109" t="e">
        <f>Chart!#REF!</f>
        <v>#REF!</v>
      </c>
      <c r="X21" s="109" t="e">
        <f>Chart!#REF!</f>
        <v>#REF!</v>
      </c>
    </row>
    <row r="22" spans="2:24" ht="17.25" customHeight="1">
      <c r="B22" s="221"/>
      <c r="C22" s="109"/>
      <c r="D22" s="109"/>
      <c r="E22" s="109"/>
      <c r="F22" s="109"/>
      <c r="G22" s="109"/>
      <c r="H22" s="109"/>
      <c r="U22" s="108" t="e">
        <f>Chart!#REF!</f>
        <v>#REF!</v>
      </c>
      <c r="V22" s="108" t="e">
        <f>Chart!#REF!</f>
        <v>#REF!</v>
      </c>
      <c r="W22" s="108" t="e">
        <f>Chart!#REF!</f>
        <v>#REF!</v>
      </c>
      <c r="X22" s="108" t="e">
        <f>Chart!#REF!</f>
        <v>#REF!</v>
      </c>
    </row>
    <row r="23" spans="2:24" ht="17.25" customHeight="1">
      <c r="B23" s="221"/>
      <c r="C23" s="109"/>
      <c r="D23" s="109"/>
      <c r="E23" s="109"/>
      <c r="F23" s="109"/>
      <c r="G23" s="109"/>
      <c r="H23" s="109"/>
      <c r="U23" s="109" t="e">
        <f>Chart!#REF!</f>
        <v>#REF!</v>
      </c>
      <c r="V23" s="109" t="e">
        <f>Chart!#REF!</f>
        <v>#REF!</v>
      </c>
      <c r="W23" s="109" t="e">
        <f>Chart!#REF!</f>
        <v>#REF!</v>
      </c>
      <c r="X23" s="109" t="e">
        <f>Chart!#REF!</f>
        <v>#REF!</v>
      </c>
    </row>
    <row r="24" spans="2:24" ht="17.25" customHeight="1">
      <c r="B24" s="221"/>
      <c r="C24" s="109"/>
      <c r="D24" s="109"/>
      <c r="E24" s="109"/>
      <c r="F24" s="109"/>
      <c r="G24" s="109"/>
      <c r="H24" s="109"/>
      <c r="U24" s="108" t="e">
        <f>Chart!#REF!</f>
        <v>#REF!</v>
      </c>
      <c r="V24" s="108" t="e">
        <f>Chart!#REF!</f>
        <v>#REF!</v>
      </c>
      <c r="W24" s="108" t="e">
        <f>Chart!#REF!</f>
        <v>#REF!</v>
      </c>
      <c r="X24" s="108" t="e">
        <f>Chart!#REF!</f>
        <v>#REF!</v>
      </c>
    </row>
    <row r="25" spans="2:24" ht="17.25" customHeight="1">
      <c r="B25" s="221"/>
      <c r="C25" s="109"/>
      <c r="D25" s="109"/>
      <c r="E25" s="109"/>
      <c r="F25" s="109"/>
      <c r="G25" s="109"/>
      <c r="H25" s="109"/>
      <c r="U25" s="109" t="e">
        <f>Chart!#REF!</f>
        <v>#REF!</v>
      </c>
      <c r="V25" s="109" t="e">
        <f>Chart!#REF!</f>
        <v>#REF!</v>
      </c>
      <c r="W25" s="109" t="e">
        <f>Chart!#REF!</f>
        <v>#REF!</v>
      </c>
      <c r="X25" s="109" t="e">
        <f>Chart!#REF!</f>
        <v>#REF!</v>
      </c>
    </row>
    <row r="26" spans="2:24" ht="17.25" customHeight="1">
      <c r="B26" s="221"/>
      <c r="C26" s="109"/>
      <c r="D26" s="109"/>
      <c r="E26" s="109"/>
      <c r="F26" s="109"/>
      <c r="G26" s="109"/>
      <c r="H26" s="109"/>
      <c r="U26" s="108" t="e">
        <f>Chart!#REF!</f>
        <v>#REF!</v>
      </c>
      <c r="V26" s="108" t="e">
        <f>Chart!#REF!</f>
        <v>#REF!</v>
      </c>
      <c r="W26" s="108" t="e">
        <f>Chart!#REF!</f>
        <v>#REF!</v>
      </c>
      <c r="X26" s="108" t="e">
        <f>Chart!#REF!</f>
        <v>#REF!</v>
      </c>
    </row>
    <row r="27" spans="2:24" ht="17.25" customHeight="1">
      <c r="B27" s="221"/>
      <c r="C27" s="109"/>
      <c r="D27" s="109"/>
      <c r="E27" s="109"/>
      <c r="F27" s="109"/>
      <c r="G27" s="109"/>
      <c r="H27" s="109"/>
      <c r="U27" s="109" t="e">
        <f>Chart!#REF!</f>
        <v>#REF!</v>
      </c>
      <c r="V27" s="109" t="e">
        <f>Chart!#REF!</f>
        <v>#REF!</v>
      </c>
      <c r="W27" s="109" t="e">
        <f>Chart!#REF!</f>
        <v>#REF!</v>
      </c>
      <c r="X27" s="109" t="e">
        <f>Chart!#REF!</f>
        <v>#REF!</v>
      </c>
    </row>
    <row r="28" spans="2:24" ht="17.25" customHeight="1">
      <c r="B28" s="221"/>
      <c r="C28" s="109"/>
      <c r="D28" s="109"/>
      <c r="E28" s="109"/>
      <c r="F28" s="109"/>
      <c r="G28" s="109"/>
      <c r="H28" s="109"/>
      <c r="U28" s="108" t="e">
        <f>Chart!#REF!</f>
        <v>#REF!</v>
      </c>
      <c r="V28" s="108" t="e">
        <f>Chart!#REF!</f>
        <v>#REF!</v>
      </c>
      <c r="W28" s="108" t="e">
        <f>Chart!#REF!</f>
        <v>#REF!</v>
      </c>
      <c r="X28" s="108" t="e">
        <f>Chart!#REF!</f>
        <v>#REF!</v>
      </c>
    </row>
    <row r="29" spans="2:24" ht="17.25" customHeight="1">
      <c r="B29" s="221"/>
      <c r="C29" s="109"/>
      <c r="D29" s="109"/>
      <c r="E29" s="109"/>
      <c r="F29" s="109"/>
      <c r="G29" s="109"/>
      <c r="H29" s="109"/>
      <c r="U29" s="109" t="e">
        <f>Chart!#REF!</f>
        <v>#REF!</v>
      </c>
      <c r="V29" s="109" t="e">
        <f>Chart!#REF!</f>
        <v>#REF!</v>
      </c>
      <c r="W29" s="109" t="e">
        <f>Chart!#REF!</f>
        <v>#REF!</v>
      </c>
      <c r="X29" s="109" t="e">
        <f>Chart!#REF!</f>
        <v>#REF!</v>
      </c>
    </row>
    <row r="30" spans="2:24" ht="17.25" customHeight="1">
      <c r="B30" s="221"/>
      <c r="C30" s="109"/>
      <c r="D30" s="109"/>
      <c r="E30" s="109"/>
      <c r="F30" s="109"/>
      <c r="G30" s="109"/>
      <c r="H30" s="109"/>
      <c r="U30" s="108" t="e">
        <f>Chart!#REF!</f>
        <v>#REF!</v>
      </c>
      <c r="V30" s="108" t="e">
        <f>Chart!#REF!</f>
        <v>#REF!</v>
      </c>
      <c r="W30" s="108" t="e">
        <f>Chart!#REF!</f>
        <v>#REF!</v>
      </c>
      <c r="X30" s="108" t="e">
        <f>Chart!#REF!</f>
        <v>#REF!</v>
      </c>
    </row>
    <row r="31" spans="2:24" ht="17.25" customHeight="1">
      <c r="B31" s="221"/>
      <c r="C31" s="109"/>
      <c r="D31" s="109"/>
      <c r="E31" s="109"/>
      <c r="F31" s="109"/>
      <c r="G31" s="109"/>
      <c r="H31" s="109"/>
      <c r="U31" s="109" t="e">
        <f>Chart!#REF!</f>
        <v>#REF!</v>
      </c>
      <c r="V31" s="109" t="e">
        <f>Chart!#REF!</f>
        <v>#REF!</v>
      </c>
      <c r="W31" s="109" t="e">
        <f>Chart!#REF!</f>
        <v>#REF!</v>
      </c>
      <c r="X31" s="109" t="e">
        <f>Chart!#REF!</f>
        <v>#REF!</v>
      </c>
    </row>
    <row r="32" spans="2:24" ht="17.25" customHeight="1">
      <c r="B32" s="221"/>
      <c r="C32" s="109"/>
      <c r="D32" s="109"/>
      <c r="E32" s="109"/>
      <c r="F32" s="109"/>
      <c r="G32" s="109"/>
      <c r="H32" s="109"/>
      <c r="U32" s="108" t="e">
        <f>Chart!#REF!</f>
        <v>#REF!</v>
      </c>
      <c r="V32" s="108" t="e">
        <f>Chart!#REF!</f>
        <v>#REF!</v>
      </c>
      <c r="W32" s="108" t="e">
        <f>Chart!#REF!</f>
        <v>#REF!</v>
      </c>
      <c r="X32" s="108" t="e">
        <f>Chart!#REF!</f>
        <v>#REF!</v>
      </c>
    </row>
    <row r="33" spans="2:24" ht="17.25" customHeight="1">
      <c r="B33" s="221"/>
      <c r="C33" s="109"/>
      <c r="D33" s="109"/>
      <c r="E33" s="109"/>
      <c r="F33" s="109"/>
      <c r="G33" s="109"/>
      <c r="H33" s="109"/>
      <c r="U33" s="109" t="e">
        <f>Chart!#REF!</f>
        <v>#REF!</v>
      </c>
      <c r="V33" s="109" t="e">
        <f>Chart!#REF!</f>
        <v>#REF!</v>
      </c>
      <c r="W33" s="109" t="e">
        <f>Chart!#REF!</f>
        <v>#REF!</v>
      </c>
      <c r="X33" s="109" t="e">
        <f>Chart!#REF!</f>
        <v>#REF!</v>
      </c>
    </row>
    <row r="34" spans="2:24" ht="17.25" customHeight="1">
      <c r="B34" s="221"/>
      <c r="C34" s="109"/>
      <c r="D34" s="109"/>
      <c r="E34" s="109"/>
      <c r="F34" s="109"/>
      <c r="G34" s="109"/>
      <c r="H34" s="109"/>
      <c r="U34" s="108" t="e">
        <f>Chart!#REF!</f>
        <v>#REF!</v>
      </c>
      <c r="V34" s="108" t="e">
        <f>Chart!#REF!</f>
        <v>#REF!</v>
      </c>
      <c r="W34" s="108" t="e">
        <f>Chart!#REF!</f>
        <v>#REF!</v>
      </c>
      <c r="X34" s="108" t="e">
        <f>Chart!#REF!</f>
        <v>#REF!</v>
      </c>
    </row>
    <row r="35" spans="2:24" ht="17.25" customHeight="1">
      <c r="B35" s="221"/>
      <c r="C35" s="109"/>
      <c r="D35" s="109"/>
      <c r="E35" s="109"/>
      <c r="F35" s="109"/>
      <c r="G35" s="109"/>
      <c r="H35" s="109"/>
      <c r="U35" s="109" t="e">
        <f>Chart!#REF!</f>
        <v>#REF!</v>
      </c>
      <c r="V35" s="109" t="e">
        <f>Chart!#REF!</f>
        <v>#REF!</v>
      </c>
      <c r="W35" s="109" t="e">
        <f>Chart!#REF!</f>
        <v>#REF!</v>
      </c>
      <c r="X35" s="109" t="e">
        <f>Chart!#REF!</f>
        <v>#REF!</v>
      </c>
    </row>
    <row r="36" spans="2:24" ht="17.25" customHeight="1">
      <c r="B36" s="221"/>
      <c r="C36" s="109"/>
      <c r="D36" s="109"/>
      <c r="E36" s="109"/>
      <c r="F36" s="109"/>
      <c r="G36" s="109"/>
      <c r="H36" s="109"/>
      <c r="U36" s="108" t="e">
        <f>Chart!#REF!</f>
        <v>#REF!</v>
      </c>
      <c r="V36" s="108" t="e">
        <f>Chart!#REF!</f>
        <v>#REF!</v>
      </c>
      <c r="W36" s="108" t="e">
        <f>Chart!#REF!</f>
        <v>#REF!</v>
      </c>
      <c r="X36" s="108" t="e">
        <f>Chart!#REF!</f>
        <v>#REF!</v>
      </c>
    </row>
    <row r="37" spans="2:24" ht="17.25" customHeight="1">
      <c r="B37" s="221"/>
      <c r="C37" s="109"/>
      <c r="D37" s="109"/>
      <c r="E37" s="109"/>
      <c r="F37" s="109"/>
      <c r="G37" s="109"/>
      <c r="H37" s="109"/>
      <c r="U37" s="109" t="e">
        <f>Chart!#REF!</f>
        <v>#REF!</v>
      </c>
      <c r="V37" s="109" t="e">
        <f>Chart!#REF!</f>
        <v>#REF!</v>
      </c>
      <c r="W37" s="109" t="e">
        <f>Chart!#REF!</f>
        <v>#REF!</v>
      </c>
      <c r="X37" s="109" t="e">
        <f>Chart!#REF!</f>
        <v>#REF!</v>
      </c>
    </row>
    <row r="38" spans="1:24" ht="17.25" customHeight="1">
      <c r="A38" s="112"/>
      <c r="B38" s="221"/>
      <c r="C38" s="109"/>
      <c r="D38" s="109"/>
      <c r="E38" s="109"/>
      <c r="F38" s="109"/>
      <c r="G38" s="109"/>
      <c r="H38" s="109"/>
      <c r="U38" s="108" t="e">
        <f>Chart!#REF!</f>
        <v>#REF!</v>
      </c>
      <c r="V38" s="108" t="e">
        <f>Chart!#REF!</f>
        <v>#REF!</v>
      </c>
      <c r="W38" s="108" t="e">
        <f>Chart!#REF!</f>
        <v>#REF!</v>
      </c>
      <c r="X38" s="108" t="e">
        <f>Chart!#REF!</f>
        <v>#REF!</v>
      </c>
    </row>
    <row r="39" spans="1:24" ht="17.25" customHeight="1">
      <c r="A39" s="112"/>
      <c r="B39" s="221"/>
      <c r="C39" s="109"/>
      <c r="D39" s="109"/>
      <c r="E39" s="109"/>
      <c r="F39" s="109"/>
      <c r="G39" s="109"/>
      <c r="H39" s="109"/>
      <c r="U39" s="109" t="e">
        <f>Chart!#REF!</f>
        <v>#REF!</v>
      </c>
      <c r="V39" s="109" t="e">
        <f>Chart!#REF!</f>
        <v>#REF!</v>
      </c>
      <c r="W39" s="109" t="e">
        <f>Chart!#REF!</f>
        <v>#REF!</v>
      </c>
      <c r="X39" s="109" t="e">
        <f>Chart!#REF!</f>
        <v>#REF!</v>
      </c>
    </row>
    <row r="40" spans="1:24" ht="17.25" customHeight="1">
      <c r="A40" s="112"/>
      <c r="B40" s="221"/>
      <c r="C40" s="109"/>
      <c r="D40" s="109"/>
      <c r="E40" s="109"/>
      <c r="F40" s="109"/>
      <c r="G40" s="109"/>
      <c r="H40" s="109"/>
      <c r="U40" s="108" t="e">
        <f>Chart!#REF!</f>
        <v>#REF!</v>
      </c>
      <c r="V40" s="108" t="e">
        <f>Chart!#REF!</f>
        <v>#REF!</v>
      </c>
      <c r="W40" s="108" t="e">
        <f>Chart!#REF!</f>
        <v>#REF!</v>
      </c>
      <c r="X40" s="108" t="e">
        <f>Chart!#REF!</f>
        <v>#REF!</v>
      </c>
    </row>
    <row r="41" spans="1:24" ht="17.25" customHeight="1">
      <c r="A41" s="112"/>
      <c r="B41" s="221"/>
      <c r="C41" s="109"/>
      <c r="D41" s="109"/>
      <c r="E41" s="109"/>
      <c r="F41" s="109"/>
      <c r="G41" s="109"/>
      <c r="H41" s="109"/>
      <c r="U41" s="109" t="e">
        <f>Chart!#REF!</f>
        <v>#REF!</v>
      </c>
      <c r="V41" s="109" t="e">
        <f>Chart!#REF!</f>
        <v>#REF!</v>
      </c>
      <c r="W41" s="109" t="e">
        <f>Chart!#REF!</f>
        <v>#REF!</v>
      </c>
      <c r="X41" s="109" t="e">
        <f>Chart!#REF!</f>
        <v>#REF!</v>
      </c>
    </row>
    <row r="42" spans="1:24" ht="17.25" customHeight="1">
      <c r="A42" s="112"/>
      <c r="B42" s="221"/>
      <c r="C42" s="109"/>
      <c r="D42" s="109"/>
      <c r="E42" s="109"/>
      <c r="F42" s="109"/>
      <c r="G42" s="109"/>
      <c r="H42" s="109"/>
      <c r="U42" s="108" t="e">
        <f>Chart!#REF!</f>
        <v>#REF!</v>
      </c>
      <c r="V42" s="108" t="e">
        <f>Chart!#REF!</f>
        <v>#REF!</v>
      </c>
      <c r="W42" s="108" t="e">
        <f>Chart!#REF!</f>
        <v>#REF!</v>
      </c>
      <c r="X42" s="108" t="e">
        <f>Chart!#REF!</f>
        <v>#REF!</v>
      </c>
    </row>
    <row r="43" spans="1:24" ht="17.25" customHeight="1">
      <c r="A43" s="112"/>
      <c r="B43" s="221"/>
      <c r="C43" s="109"/>
      <c r="D43" s="109"/>
      <c r="E43" s="109"/>
      <c r="F43" s="109"/>
      <c r="G43" s="109"/>
      <c r="H43" s="109"/>
      <c r="U43" s="109" t="e">
        <f>Chart!#REF!</f>
        <v>#REF!</v>
      </c>
      <c r="V43" s="109" t="e">
        <f>Chart!#REF!</f>
        <v>#REF!</v>
      </c>
      <c r="W43" s="109" t="e">
        <f>Chart!#REF!</f>
        <v>#REF!</v>
      </c>
      <c r="X43" s="109" t="e">
        <f>Chart!#REF!</f>
        <v>#REF!</v>
      </c>
    </row>
    <row r="44" spans="1:24" ht="17.25" customHeight="1">
      <c r="A44" s="112"/>
      <c r="B44" s="221"/>
      <c r="C44" s="109"/>
      <c r="D44" s="109"/>
      <c r="E44" s="109"/>
      <c r="F44" s="109"/>
      <c r="G44" s="109"/>
      <c r="H44" s="109"/>
      <c r="U44" s="108" t="e">
        <f>Chart!#REF!</f>
        <v>#REF!</v>
      </c>
      <c r="V44" s="108" t="e">
        <f>Chart!#REF!</f>
        <v>#REF!</v>
      </c>
      <c r="W44" s="108" t="e">
        <f>Chart!#REF!</f>
        <v>#REF!</v>
      </c>
      <c r="X44" s="108" t="e">
        <f>Chart!#REF!</f>
        <v>#REF!</v>
      </c>
    </row>
    <row r="45" spans="1:24" ht="17.25" customHeight="1">
      <c r="A45" s="112"/>
      <c r="B45" s="221"/>
      <c r="C45" s="109"/>
      <c r="D45" s="109"/>
      <c r="E45" s="109"/>
      <c r="F45" s="109"/>
      <c r="G45" s="109"/>
      <c r="H45" s="109"/>
      <c r="U45" s="109" t="e">
        <f>Chart!#REF!</f>
        <v>#REF!</v>
      </c>
      <c r="V45" s="109" t="e">
        <f>Chart!#REF!</f>
        <v>#REF!</v>
      </c>
      <c r="W45" s="109" t="e">
        <f>Chart!#REF!</f>
        <v>#REF!</v>
      </c>
      <c r="X45" s="109" t="e">
        <f>Chart!#REF!</f>
        <v>#REF!</v>
      </c>
    </row>
    <row r="46" spans="1:24" ht="17.25" customHeight="1">
      <c r="A46" s="112"/>
      <c r="B46" s="221"/>
      <c r="C46" s="109"/>
      <c r="D46" s="109"/>
      <c r="E46" s="109"/>
      <c r="F46" s="109"/>
      <c r="G46" s="109"/>
      <c r="H46" s="109"/>
      <c r="U46" s="108" t="e">
        <f>Chart!#REF!</f>
        <v>#REF!</v>
      </c>
      <c r="V46" s="108" t="e">
        <f>Chart!#REF!</f>
        <v>#REF!</v>
      </c>
      <c r="W46" s="108" t="e">
        <f>Chart!#REF!</f>
        <v>#REF!</v>
      </c>
      <c r="X46" s="108" t="e">
        <f>Chart!#REF!</f>
        <v>#REF!</v>
      </c>
    </row>
    <row r="47" spans="1:24" ht="17.25" customHeight="1">
      <c r="A47" s="112"/>
      <c r="B47" s="221"/>
      <c r="C47" s="109"/>
      <c r="D47" s="109"/>
      <c r="E47" s="109"/>
      <c r="F47" s="109"/>
      <c r="G47" s="109"/>
      <c r="H47" s="109"/>
      <c r="U47" s="109" t="e">
        <f>Chart!#REF!</f>
        <v>#REF!</v>
      </c>
      <c r="V47" s="109" t="e">
        <f>Chart!#REF!</f>
        <v>#REF!</v>
      </c>
      <c r="W47" s="109" t="e">
        <f>Chart!#REF!</f>
        <v>#REF!</v>
      </c>
      <c r="X47" s="109" t="e">
        <f>Chart!#REF!</f>
        <v>#REF!</v>
      </c>
    </row>
    <row r="48" spans="1:24" ht="17.25" customHeight="1">
      <c r="A48" s="112"/>
      <c r="B48" s="221"/>
      <c r="C48" s="109"/>
      <c r="D48" s="109"/>
      <c r="E48" s="109"/>
      <c r="F48" s="109"/>
      <c r="G48" s="109"/>
      <c r="H48" s="109"/>
      <c r="U48" s="108" t="e">
        <f>Chart!#REF!</f>
        <v>#REF!</v>
      </c>
      <c r="V48" s="108" t="e">
        <f>Chart!#REF!</f>
        <v>#REF!</v>
      </c>
      <c r="W48" s="108" t="e">
        <f>Chart!#REF!</f>
        <v>#REF!</v>
      </c>
      <c r="X48" s="108" t="e">
        <f>Chart!#REF!</f>
        <v>#REF!</v>
      </c>
    </row>
    <row r="49" spans="1:24" ht="17.25" customHeight="1">
      <c r="A49" s="112"/>
      <c r="B49" s="221"/>
      <c r="C49" s="109"/>
      <c r="D49" s="109"/>
      <c r="E49" s="109"/>
      <c r="F49" s="109"/>
      <c r="G49" s="109"/>
      <c r="H49" s="109"/>
      <c r="U49" s="109" t="e">
        <f>Chart!#REF!</f>
        <v>#REF!</v>
      </c>
      <c r="V49" s="109" t="e">
        <f>Chart!#REF!</f>
        <v>#REF!</v>
      </c>
      <c r="W49" s="109" t="e">
        <f>Chart!#REF!</f>
        <v>#REF!</v>
      </c>
      <c r="X49" s="109" t="e">
        <f>Chart!#REF!</f>
        <v>#REF!</v>
      </c>
    </row>
    <row r="50" spans="1:24" ht="17.25" customHeight="1">
      <c r="A50" s="112"/>
      <c r="B50" s="221"/>
      <c r="C50" s="109"/>
      <c r="D50" s="109"/>
      <c r="E50" s="109"/>
      <c r="F50" s="109"/>
      <c r="G50" s="109"/>
      <c r="H50" s="109"/>
      <c r="U50" s="108" t="e">
        <f>Chart!#REF!</f>
        <v>#REF!</v>
      </c>
      <c r="V50" s="108" t="e">
        <f>Chart!#REF!</f>
        <v>#REF!</v>
      </c>
      <c r="W50" s="108" t="e">
        <f>Chart!#REF!</f>
        <v>#REF!</v>
      </c>
      <c r="X50" s="108" t="e">
        <f>Chart!#REF!</f>
        <v>#REF!</v>
      </c>
    </row>
    <row r="51" spans="1:24" ht="17.25" customHeight="1">
      <c r="A51" s="112"/>
      <c r="B51" s="221"/>
      <c r="C51" s="109"/>
      <c r="D51" s="109"/>
      <c r="E51" s="109"/>
      <c r="F51" s="109"/>
      <c r="G51" s="109"/>
      <c r="H51" s="109"/>
      <c r="U51" s="109" t="e">
        <f>Chart!#REF!</f>
        <v>#REF!</v>
      </c>
      <c r="V51" s="109" t="e">
        <f>Chart!#REF!</f>
        <v>#REF!</v>
      </c>
      <c r="W51" s="109" t="e">
        <f>Chart!#REF!</f>
        <v>#REF!</v>
      </c>
      <c r="X51" s="109" t="e">
        <f>Chart!#REF!</f>
        <v>#REF!</v>
      </c>
    </row>
    <row r="52" spans="1:24" ht="17.25" customHeight="1">
      <c r="A52" s="112"/>
      <c r="B52" s="221"/>
      <c r="C52" s="109"/>
      <c r="D52" s="109"/>
      <c r="E52" s="109"/>
      <c r="F52" s="109"/>
      <c r="G52" s="109"/>
      <c r="H52" s="109"/>
      <c r="U52" s="108" t="e">
        <f>Chart!#REF!</f>
        <v>#REF!</v>
      </c>
      <c r="V52" s="108" t="e">
        <f>Chart!#REF!</f>
        <v>#REF!</v>
      </c>
      <c r="W52" s="108" t="e">
        <f>Chart!#REF!</f>
        <v>#REF!</v>
      </c>
      <c r="X52" s="108" t="e">
        <f>Chart!#REF!</f>
        <v>#REF!</v>
      </c>
    </row>
    <row r="53" spans="1:24" ht="17.25" customHeight="1">
      <c r="A53" s="112"/>
      <c r="B53" s="221"/>
      <c r="C53" s="109"/>
      <c r="D53" s="109"/>
      <c r="E53" s="109"/>
      <c r="F53" s="109"/>
      <c r="G53" s="109"/>
      <c r="H53" s="109"/>
      <c r="U53" s="109" t="e">
        <f>Chart!#REF!</f>
        <v>#REF!</v>
      </c>
      <c r="V53" s="109" t="e">
        <f>Chart!#REF!</f>
        <v>#REF!</v>
      </c>
      <c r="W53" s="109" t="e">
        <f>Chart!#REF!</f>
        <v>#REF!</v>
      </c>
      <c r="X53" s="109" t="e">
        <f>Chart!#REF!</f>
        <v>#REF!</v>
      </c>
    </row>
    <row r="54" spans="1:24" ht="17.25" customHeight="1">
      <c r="A54" s="112"/>
      <c r="B54" s="221"/>
      <c r="C54" s="109"/>
      <c r="D54" s="109"/>
      <c r="E54" s="109"/>
      <c r="F54" s="109"/>
      <c r="G54" s="109"/>
      <c r="H54" s="109"/>
      <c r="U54" s="108" t="e">
        <f>Chart!#REF!</f>
        <v>#REF!</v>
      </c>
      <c r="V54" s="108" t="e">
        <f>Chart!#REF!</f>
        <v>#REF!</v>
      </c>
      <c r="W54" s="108" t="e">
        <f>Chart!#REF!</f>
        <v>#REF!</v>
      </c>
      <c r="X54" s="108" t="e">
        <f>Chart!#REF!</f>
        <v>#REF!</v>
      </c>
    </row>
    <row r="55" spans="1:24" ht="17.25" customHeight="1">
      <c r="A55" s="112"/>
      <c r="B55" s="221"/>
      <c r="C55" s="109"/>
      <c r="D55" s="109"/>
      <c r="E55" s="109"/>
      <c r="F55" s="109"/>
      <c r="G55" s="109"/>
      <c r="H55" s="109"/>
      <c r="U55" s="109" t="e">
        <f>Chart!#REF!</f>
        <v>#REF!</v>
      </c>
      <c r="V55" s="109" t="e">
        <f>Chart!#REF!</f>
        <v>#REF!</v>
      </c>
      <c r="W55" s="109" t="e">
        <f>Chart!#REF!</f>
        <v>#REF!</v>
      </c>
      <c r="X55" s="109" t="e">
        <f>Chart!#REF!</f>
        <v>#REF!</v>
      </c>
    </row>
    <row r="56" spans="1:24" ht="17.25" customHeight="1">
      <c r="A56" s="112"/>
      <c r="B56" s="221"/>
      <c r="C56" s="109"/>
      <c r="D56" s="109"/>
      <c r="E56" s="109"/>
      <c r="F56" s="109"/>
      <c r="G56" s="109"/>
      <c r="H56" s="109"/>
      <c r="U56" s="108" t="e">
        <f>Chart!#REF!</f>
        <v>#REF!</v>
      </c>
      <c r="V56" s="108" t="e">
        <f>Chart!#REF!</f>
        <v>#REF!</v>
      </c>
      <c r="W56" s="108" t="e">
        <f>Chart!#REF!</f>
        <v>#REF!</v>
      </c>
      <c r="X56" s="108" t="e">
        <f>Chart!#REF!</f>
        <v>#REF!</v>
      </c>
    </row>
    <row r="57" spans="1:24" ht="17.25" customHeight="1">
      <c r="A57" s="112"/>
      <c r="B57" s="221"/>
      <c r="C57" s="109"/>
      <c r="D57" s="109"/>
      <c r="E57" s="109"/>
      <c r="F57" s="109"/>
      <c r="G57" s="109"/>
      <c r="H57" s="109"/>
      <c r="U57" s="109" t="e">
        <f>Chart!#REF!</f>
        <v>#REF!</v>
      </c>
      <c r="V57" s="109" t="e">
        <f>Chart!#REF!</f>
        <v>#REF!</v>
      </c>
      <c r="W57" s="109" t="e">
        <f>Chart!#REF!</f>
        <v>#REF!</v>
      </c>
      <c r="X57" s="109" t="e">
        <f>Chart!#REF!</f>
        <v>#REF!</v>
      </c>
    </row>
    <row r="58" spans="1:24" ht="17.25" customHeight="1">
      <c r="A58" s="112"/>
      <c r="B58" s="221"/>
      <c r="C58" s="109"/>
      <c r="D58" s="109"/>
      <c r="E58" s="109"/>
      <c r="F58" s="109"/>
      <c r="G58" s="109"/>
      <c r="H58" s="109"/>
      <c r="U58" s="108" t="e">
        <f>Chart!#REF!</f>
        <v>#REF!</v>
      </c>
      <c r="V58" s="108" t="e">
        <f>Chart!#REF!</f>
        <v>#REF!</v>
      </c>
      <c r="W58" s="108" t="e">
        <f>Chart!#REF!</f>
        <v>#REF!</v>
      </c>
      <c r="X58" s="108" t="e">
        <f>Chart!#REF!</f>
        <v>#REF!</v>
      </c>
    </row>
    <row r="59" spans="1:24" ht="17.25" customHeight="1">
      <c r="A59" s="112"/>
      <c r="B59" s="221"/>
      <c r="C59" s="109"/>
      <c r="D59" s="109"/>
      <c r="E59" s="109"/>
      <c r="F59" s="109"/>
      <c r="G59" s="109"/>
      <c r="H59" s="109"/>
      <c r="U59" s="109" t="e">
        <f>Chart!#REF!</f>
        <v>#REF!</v>
      </c>
      <c r="V59" s="109" t="e">
        <f>Chart!#REF!</f>
        <v>#REF!</v>
      </c>
      <c r="W59" s="109" t="e">
        <f>Chart!#REF!</f>
        <v>#REF!</v>
      </c>
      <c r="X59" s="109" t="e">
        <f>Chart!#REF!</f>
        <v>#REF!</v>
      </c>
    </row>
    <row r="60" spans="1:24" ht="17.25" customHeight="1">
      <c r="A60" s="112"/>
      <c r="B60" s="221"/>
      <c r="C60" s="109"/>
      <c r="D60" s="109"/>
      <c r="E60" s="109"/>
      <c r="F60" s="109"/>
      <c r="G60" s="109"/>
      <c r="H60" s="109"/>
      <c r="U60" s="108" t="e">
        <f>Chart!#REF!</f>
        <v>#REF!</v>
      </c>
      <c r="V60" s="108" t="e">
        <f>Chart!#REF!</f>
        <v>#REF!</v>
      </c>
      <c r="W60" s="108" t="e">
        <f>Chart!#REF!</f>
        <v>#REF!</v>
      </c>
      <c r="X60" s="108" t="e">
        <f>Chart!#REF!</f>
        <v>#REF!</v>
      </c>
    </row>
    <row r="61" spans="1:24" ht="17.25" customHeight="1">
      <c r="A61" s="112"/>
      <c r="B61" s="221"/>
      <c r="C61" s="109"/>
      <c r="D61" s="109"/>
      <c r="E61" s="109"/>
      <c r="F61" s="109"/>
      <c r="G61" s="109"/>
      <c r="H61" s="109"/>
      <c r="U61" s="109" t="e">
        <f>Chart!#REF!</f>
        <v>#REF!</v>
      </c>
      <c r="V61" s="109" t="e">
        <f>Chart!#REF!</f>
        <v>#REF!</v>
      </c>
      <c r="W61" s="109" t="e">
        <f>Chart!#REF!</f>
        <v>#REF!</v>
      </c>
      <c r="X61" s="109" t="e">
        <f>Chart!#REF!</f>
        <v>#REF!</v>
      </c>
    </row>
    <row r="62" spans="1:24" ht="17.25" customHeight="1">
      <c r="A62" s="112"/>
      <c r="B62" s="221"/>
      <c r="C62" s="109"/>
      <c r="D62" s="109"/>
      <c r="E62" s="109"/>
      <c r="F62" s="109"/>
      <c r="G62" s="109"/>
      <c r="H62" s="109"/>
      <c r="U62" s="108" t="e">
        <f>Chart!#REF!</f>
        <v>#REF!</v>
      </c>
      <c r="V62" s="108" t="e">
        <f>Chart!#REF!</f>
        <v>#REF!</v>
      </c>
      <c r="W62" s="108" t="e">
        <f>Chart!#REF!</f>
        <v>#REF!</v>
      </c>
      <c r="X62" s="108" t="e">
        <f>Chart!#REF!</f>
        <v>#REF!</v>
      </c>
    </row>
    <row r="63" spans="1:24" ht="17.25" customHeight="1">
      <c r="A63" s="112"/>
      <c r="B63" s="221"/>
      <c r="C63" s="109"/>
      <c r="D63" s="109"/>
      <c r="E63" s="109"/>
      <c r="F63" s="109"/>
      <c r="G63" s="109"/>
      <c r="H63" s="109"/>
      <c r="U63" s="109" t="e">
        <f>Chart!#REF!</f>
        <v>#REF!</v>
      </c>
      <c r="V63" s="109" t="e">
        <f>Chart!#REF!</f>
        <v>#REF!</v>
      </c>
      <c r="W63" s="109" t="e">
        <f>Chart!#REF!</f>
        <v>#REF!</v>
      </c>
      <c r="X63" s="109" t="e">
        <f>Chart!#REF!</f>
        <v>#REF!</v>
      </c>
    </row>
    <row r="64" spans="1:24" ht="17.25" customHeight="1">
      <c r="A64" s="112"/>
      <c r="B64" s="221"/>
      <c r="C64" s="109"/>
      <c r="D64" s="109"/>
      <c r="E64" s="109"/>
      <c r="F64" s="109"/>
      <c r="G64" s="109"/>
      <c r="H64" s="109"/>
      <c r="U64" s="108" t="e">
        <f>Chart!#REF!</f>
        <v>#REF!</v>
      </c>
      <c r="V64" s="108" t="e">
        <f>Chart!#REF!</f>
        <v>#REF!</v>
      </c>
      <c r="W64" s="108" t="e">
        <f>Chart!#REF!</f>
        <v>#REF!</v>
      </c>
      <c r="X64" s="108" t="e">
        <f>Chart!#REF!</f>
        <v>#REF!</v>
      </c>
    </row>
    <row r="65" spans="1:24" ht="17.25" customHeight="1">
      <c r="A65" s="112"/>
      <c r="B65" s="221"/>
      <c r="C65" s="109"/>
      <c r="D65" s="109"/>
      <c r="E65" s="109"/>
      <c r="F65" s="109"/>
      <c r="G65" s="109"/>
      <c r="H65" s="109"/>
      <c r="U65" s="109" t="e">
        <f>Chart!#REF!</f>
        <v>#REF!</v>
      </c>
      <c r="V65" s="109" t="e">
        <f>Chart!#REF!</f>
        <v>#REF!</v>
      </c>
      <c r="W65" s="109" t="e">
        <f>Chart!#REF!</f>
        <v>#REF!</v>
      </c>
      <c r="X65" s="109" t="e">
        <f>Chart!#REF!</f>
        <v>#REF!</v>
      </c>
    </row>
    <row r="66" spans="1:24" ht="17.25" customHeight="1">
      <c r="A66" s="112"/>
      <c r="B66" s="221"/>
      <c r="C66" s="109"/>
      <c r="D66" s="109"/>
      <c r="E66" s="109"/>
      <c r="F66" s="109"/>
      <c r="G66" s="109"/>
      <c r="H66" s="109"/>
      <c r="U66" s="108" t="e">
        <f>Chart!#REF!</f>
        <v>#REF!</v>
      </c>
      <c r="V66" s="108" t="e">
        <f>Chart!#REF!</f>
        <v>#REF!</v>
      </c>
      <c r="W66" s="108" t="e">
        <f>Chart!#REF!</f>
        <v>#REF!</v>
      </c>
      <c r="X66" s="108" t="e">
        <f>Chart!#REF!</f>
        <v>#REF!</v>
      </c>
    </row>
    <row r="67" spans="1:24" ht="17.25" customHeight="1">
      <c r="A67" s="112"/>
      <c r="B67" s="221"/>
      <c r="C67" s="109"/>
      <c r="D67" s="109"/>
      <c r="E67" s="109"/>
      <c r="F67" s="109"/>
      <c r="G67" s="109"/>
      <c r="H67" s="109"/>
      <c r="U67" s="109" t="e">
        <f>Chart!#REF!</f>
        <v>#REF!</v>
      </c>
      <c r="V67" s="109" t="e">
        <f>Chart!#REF!</f>
        <v>#REF!</v>
      </c>
      <c r="W67" s="109" t="e">
        <f>Chart!#REF!</f>
        <v>#REF!</v>
      </c>
      <c r="X67" s="109" t="e">
        <f>Chart!#REF!</f>
        <v>#REF!</v>
      </c>
    </row>
    <row r="68" spans="1:24" ht="17.25" customHeight="1">
      <c r="A68" s="112"/>
      <c r="B68" s="221"/>
      <c r="C68" s="109"/>
      <c r="D68" s="109"/>
      <c r="E68" s="109"/>
      <c r="F68" s="109"/>
      <c r="G68" s="109"/>
      <c r="H68" s="109"/>
      <c r="U68" s="108" t="e">
        <f>Chart!#REF!</f>
        <v>#REF!</v>
      </c>
      <c r="V68" s="108" t="e">
        <f>Chart!#REF!</f>
        <v>#REF!</v>
      </c>
      <c r="W68" s="108" t="e">
        <f>Chart!#REF!</f>
        <v>#REF!</v>
      </c>
      <c r="X68" s="108" t="e">
        <f>Chart!#REF!</f>
        <v>#REF!</v>
      </c>
    </row>
    <row r="69" spans="1:24" ht="17.25" customHeight="1">
      <c r="A69" s="112"/>
      <c r="B69" s="221"/>
      <c r="C69" s="109"/>
      <c r="D69" s="109"/>
      <c r="E69" s="109"/>
      <c r="F69" s="109"/>
      <c r="G69" s="109"/>
      <c r="H69" s="109"/>
      <c r="U69" s="109" t="e">
        <f>Chart!#REF!</f>
        <v>#REF!</v>
      </c>
      <c r="V69" s="109" t="e">
        <f>Chart!#REF!</f>
        <v>#REF!</v>
      </c>
      <c r="W69" s="109" t="e">
        <f>Chart!#REF!</f>
        <v>#REF!</v>
      </c>
      <c r="X69" s="109" t="e">
        <f>Chart!#REF!</f>
        <v>#REF!</v>
      </c>
    </row>
    <row r="70" spans="2:24" ht="15">
      <c r="B70" s="111"/>
      <c r="C70" s="112"/>
      <c r="D70" s="112"/>
      <c r="E70" s="111"/>
      <c r="F70" s="112"/>
      <c r="G70" s="112"/>
      <c r="H70" s="109"/>
      <c r="U70" s="108" t="e">
        <f>Chart!#REF!</f>
        <v>#REF!</v>
      </c>
      <c r="V70" s="108" t="e">
        <f>Chart!#REF!</f>
        <v>#REF!</v>
      </c>
      <c r="W70" s="108" t="e">
        <f>Chart!#REF!</f>
        <v>#REF!</v>
      </c>
      <c r="X70" s="108" t="e">
        <f>Chart!#REF!</f>
        <v>#REF!</v>
      </c>
    </row>
    <row r="71" spans="21:24" ht="15">
      <c r="U71" s="109" t="e">
        <f>Chart!#REF!</f>
        <v>#REF!</v>
      </c>
      <c r="V71" s="109" t="e">
        <f>Chart!#REF!</f>
        <v>#REF!</v>
      </c>
      <c r="W71" s="109" t="e">
        <f>Chart!#REF!</f>
        <v>#REF!</v>
      </c>
      <c r="X71" s="109" t="e">
        <f>Chart!#REF!</f>
        <v>#REF!</v>
      </c>
    </row>
    <row r="72" spans="21:24" ht="15">
      <c r="U72" s="108" t="e">
        <f>Chart!#REF!</f>
        <v>#REF!</v>
      </c>
      <c r="V72" s="108" t="e">
        <f>Chart!#REF!</f>
        <v>#REF!</v>
      </c>
      <c r="W72" s="108" t="e">
        <f>Chart!#REF!</f>
        <v>#REF!</v>
      </c>
      <c r="X72" s="108" t="e">
        <f>Chart!#REF!</f>
        <v>#REF!</v>
      </c>
    </row>
    <row r="73" spans="21:24" ht="15">
      <c r="U73" s="109" t="e">
        <f>Chart!#REF!</f>
        <v>#REF!</v>
      </c>
      <c r="V73" s="109" t="e">
        <f>Chart!#REF!</f>
        <v>#REF!</v>
      </c>
      <c r="W73" s="109" t="e">
        <f>Chart!#REF!</f>
        <v>#REF!</v>
      </c>
      <c r="X73" s="109" t="e">
        <f>Chart!#REF!</f>
        <v>#REF!</v>
      </c>
    </row>
    <row r="74" spans="21:24" ht="15">
      <c r="U74" s="108" t="e">
        <f>Chart!#REF!</f>
        <v>#REF!</v>
      </c>
      <c r="V74" s="108" t="e">
        <f>Chart!#REF!</f>
        <v>#REF!</v>
      </c>
      <c r="W74" s="108" t="e">
        <f>Chart!#REF!</f>
        <v>#REF!</v>
      </c>
      <c r="X74" s="108" t="e">
        <f>Chart!#REF!</f>
        <v>#REF!</v>
      </c>
    </row>
    <row r="75" spans="21:24" ht="15">
      <c r="U75" s="109" t="e">
        <f>Chart!#REF!</f>
        <v>#REF!</v>
      </c>
      <c r="V75" s="109" t="e">
        <f>Chart!#REF!</f>
        <v>#REF!</v>
      </c>
      <c r="W75" s="109" t="e">
        <f>Chart!#REF!</f>
        <v>#REF!</v>
      </c>
      <c r="X75" s="109" t="e">
        <f>Chart!#REF!</f>
        <v>#REF!</v>
      </c>
    </row>
    <row r="76" spans="21:24" ht="15">
      <c r="U76" s="108" t="e">
        <f>Chart!#REF!</f>
        <v>#REF!</v>
      </c>
      <c r="V76" s="108" t="e">
        <f>Chart!#REF!</f>
        <v>#REF!</v>
      </c>
      <c r="W76" s="108" t="e">
        <f>Chart!#REF!</f>
        <v>#REF!</v>
      </c>
      <c r="X76" s="108" t="e">
        <f>Chart!#REF!</f>
        <v>#REF!</v>
      </c>
    </row>
    <row r="77" spans="21:24" ht="15">
      <c r="U77" s="109" t="e">
        <f>Chart!#REF!</f>
        <v>#REF!</v>
      </c>
      <c r="V77" s="109" t="e">
        <f>Chart!#REF!</f>
        <v>#REF!</v>
      </c>
      <c r="W77" s="109" t="e">
        <f>Chart!#REF!</f>
        <v>#REF!</v>
      </c>
      <c r="X77" s="109" t="e">
        <f>Chart!#REF!</f>
        <v>#REF!</v>
      </c>
    </row>
    <row r="78" spans="21:24" ht="15">
      <c r="U78" s="108" t="e">
        <f>Chart!#REF!</f>
        <v>#REF!</v>
      </c>
      <c r="V78" s="108" t="e">
        <f>Chart!#REF!</f>
        <v>#REF!</v>
      </c>
      <c r="W78" s="108" t="e">
        <f>Chart!#REF!</f>
        <v>#REF!</v>
      </c>
      <c r="X78" s="108" t="e">
        <f>Chart!#REF!</f>
        <v>#REF!</v>
      </c>
    </row>
    <row r="79" spans="21:24" ht="15">
      <c r="U79" s="109" t="e">
        <f>Chart!#REF!</f>
        <v>#REF!</v>
      </c>
      <c r="V79" s="109" t="e">
        <f>Chart!#REF!</f>
        <v>#REF!</v>
      </c>
      <c r="W79" s="109" t="e">
        <f>Chart!#REF!</f>
        <v>#REF!</v>
      </c>
      <c r="X79" s="109" t="e">
        <f>Chart!#REF!</f>
        <v>#REF!</v>
      </c>
    </row>
    <row r="80" spans="21:24" ht="15">
      <c r="U80" s="108" t="e">
        <f>Chart!#REF!</f>
        <v>#REF!</v>
      </c>
      <c r="V80" s="108" t="e">
        <f>Chart!#REF!</f>
        <v>#REF!</v>
      </c>
      <c r="W80" s="108" t="e">
        <f>Chart!#REF!</f>
        <v>#REF!</v>
      </c>
      <c r="X80" s="108" t="e">
        <f>Chart!#REF!</f>
        <v>#REF!</v>
      </c>
    </row>
    <row r="81" spans="21:24" ht="15">
      <c r="U81" s="109" t="e">
        <f>Chart!#REF!</f>
        <v>#REF!</v>
      </c>
      <c r="V81" s="109" t="e">
        <f>Chart!#REF!</f>
        <v>#REF!</v>
      </c>
      <c r="W81" s="109" t="e">
        <f>Chart!#REF!</f>
        <v>#REF!</v>
      </c>
      <c r="X81" s="109" t="e">
        <f>Chart!#REF!</f>
        <v>#REF!</v>
      </c>
    </row>
    <row r="82" spans="21:24" ht="15">
      <c r="U82" s="108" t="e">
        <f>Chart!#REF!</f>
        <v>#REF!</v>
      </c>
      <c r="V82" s="108" t="e">
        <f>Chart!#REF!</f>
        <v>#REF!</v>
      </c>
      <c r="W82" s="108" t="e">
        <f>Chart!#REF!</f>
        <v>#REF!</v>
      </c>
      <c r="X82" s="108" t="e">
        <f>Chart!#REF!</f>
        <v>#REF!</v>
      </c>
    </row>
    <row r="83" spans="21:24" ht="15">
      <c r="U83" s="109" t="e">
        <f>Chart!#REF!</f>
        <v>#REF!</v>
      </c>
      <c r="V83" s="109" t="e">
        <f>Chart!#REF!</f>
        <v>#REF!</v>
      </c>
      <c r="W83" s="109" t="e">
        <f>Chart!#REF!</f>
        <v>#REF!</v>
      </c>
      <c r="X83" s="109" t="e">
        <f>Chart!#REF!</f>
        <v>#REF!</v>
      </c>
    </row>
    <row r="84" spans="21:24" ht="15">
      <c r="U84" s="108" t="e">
        <f>Chart!#REF!</f>
        <v>#REF!</v>
      </c>
      <c r="V84" s="108" t="e">
        <f>Chart!#REF!</f>
        <v>#REF!</v>
      </c>
      <c r="W84" s="108" t="e">
        <f>Chart!#REF!</f>
        <v>#REF!</v>
      </c>
      <c r="X84" s="108" t="e">
        <f>Chart!#REF!</f>
        <v>#REF!</v>
      </c>
    </row>
    <row r="85" spans="21:24" ht="15">
      <c r="U85" s="109" t="e">
        <f>Chart!#REF!</f>
        <v>#REF!</v>
      </c>
      <c r="V85" s="109" t="e">
        <f>Chart!#REF!</f>
        <v>#REF!</v>
      </c>
      <c r="W85" s="109" t="e">
        <f>Chart!#REF!</f>
        <v>#REF!</v>
      </c>
      <c r="X85" s="109" t="e">
        <f>Chart!#REF!</f>
        <v>#REF!</v>
      </c>
    </row>
    <row r="86" spans="21:24" ht="15">
      <c r="U86" s="108" t="e">
        <f>Chart!#REF!</f>
        <v>#REF!</v>
      </c>
      <c r="V86" s="108" t="e">
        <f>Chart!#REF!</f>
        <v>#REF!</v>
      </c>
      <c r="W86" s="108" t="e">
        <f>Chart!#REF!</f>
        <v>#REF!</v>
      </c>
      <c r="X86" s="108" t="e">
        <f>Chart!#REF!</f>
        <v>#REF!</v>
      </c>
    </row>
    <row r="87" spans="21:24" ht="15">
      <c r="U87" s="109" t="e">
        <f>Chart!#REF!</f>
        <v>#REF!</v>
      </c>
      <c r="V87" s="109" t="e">
        <f>Chart!#REF!</f>
        <v>#REF!</v>
      </c>
      <c r="W87" s="109" t="e">
        <f>Chart!#REF!</f>
        <v>#REF!</v>
      </c>
      <c r="X87" s="109" t="e">
        <f>Chart!#REF!</f>
        <v>#REF!</v>
      </c>
    </row>
    <row r="88" spans="21:24" ht="15">
      <c r="U88" s="108" t="e">
        <f>Chart!#REF!</f>
        <v>#REF!</v>
      </c>
      <c r="V88" s="108" t="e">
        <f>Chart!#REF!</f>
        <v>#REF!</v>
      </c>
      <c r="W88" s="108" t="e">
        <f>Chart!#REF!</f>
        <v>#REF!</v>
      </c>
      <c r="X88" s="108" t="e">
        <f>Chart!#REF!</f>
        <v>#REF!</v>
      </c>
    </row>
    <row r="89" spans="21:24" ht="15">
      <c r="U89" s="109" t="e">
        <f>Chart!#REF!</f>
        <v>#REF!</v>
      </c>
      <c r="V89" s="109" t="e">
        <f>Chart!#REF!</f>
        <v>#REF!</v>
      </c>
      <c r="W89" s="109" t="e">
        <f>Chart!#REF!</f>
        <v>#REF!</v>
      </c>
      <c r="X89" s="109" t="e">
        <f>Chart!#REF!</f>
        <v>#REF!</v>
      </c>
    </row>
    <row r="90" spans="21:24" ht="15">
      <c r="U90" s="108" t="e">
        <f>Chart!#REF!</f>
        <v>#REF!</v>
      </c>
      <c r="V90" s="108" t="e">
        <f>Chart!#REF!</f>
        <v>#REF!</v>
      </c>
      <c r="W90" s="108" t="e">
        <f>Chart!#REF!</f>
        <v>#REF!</v>
      </c>
      <c r="X90" s="108" t="e">
        <f>Chart!#REF!</f>
        <v>#REF!</v>
      </c>
    </row>
    <row r="91" spans="21:24" ht="15">
      <c r="U91" s="109" t="e">
        <f>Chart!#REF!</f>
        <v>#REF!</v>
      </c>
      <c r="V91" s="109" t="e">
        <f>Chart!#REF!</f>
        <v>#REF!</v>
      </c>
      <c r="W91" s="109" t="e">
        <f>Chart!#REF!</f>
        <v>#REF!</v>
      </c>
      <c r="X91" s="109" t="e">
        <f>Chart!#REF!</f>
        <v>#REF!</v>
      </c>
    </row>
    <row r="92" spans="21:24" ht="15">
      <c r="U92" s="108" t="e">
        <f>Chart!#REF!</f>
        <v>#REF!</v>
      </c>
      <c r="V92" s="108" t="e">
        <f>Chart!#REF!</f>
        <v>#REF!</v>
      </c>
      <c r="W92" s="108" t="e">
        <f>Chart!#REF!</f>
        <v>#REF!</v>
      </c>
      <c r="X92" s="108" t="e">
        <f>Chart!#REF!</f>
        <v>#REF!</v>
      </c>
    </row>
    <row r="93" spans="21:24" ht="15">
      <c r="U93" s="109" t="e">
        <f>Chart!#REF!</f>
        <v>#REF!</v>
      </c>
      <c r="V93" s="109" t="e">
        <f>Chart!#REF!</f>
        <v>#REF!</v>
      </c>
      <c r="W93" s="109" t="e">
        <f>Chart!#REF!</f>
        <v>#REF!</v>
      </c>
      <c r="X93" s="109" t="e">
        <f>Chart!#REF!</f>
        <v>#REF!</v>
      </c>
    </row>
    <row r="94" spans="21:24" ht="15">
      <c r="U94" s="108" t="e">
        <f>Chart!#REF!</f>
        <v>#REF!</v>
      </c>
      <c r="V94" s="108" t="e">
        <f>Chart!#REF!</f>
        <v>#REF!</v>
      </c>
      <c r="W94" s="108" t="e">
        <f>Chart!#REF!</f>
        <v>#REF!</v>
      </c>
      <c r="X94" s="108" t="e">
        <f>Chart!#REF!</f>
        <v>#REF!</v>
      </c>
    </row>
    <row r="95" spans="21:24" ht="15">
      <c r="U95" s="109" t="e">
        <f>Chart!#REF!</f>
        <v>#REF!</v>
      </c>
      <c r="V95" s="109" t="e">
        <f>Chart!#REF!</f>
        <v>#REF!</v>
      </c>
      <c r="W95" s="109" t="e">
        <f>Chart!#REF!</f>
        <v>#REF!</v>
      </c>
      <c r="X95" s="109" t="e">
        <f>Chart!#REF!</f>
        <v>#REF!</v>
      </c>
    </row>
    <row r="96" spans="21:24" ht="15">
      <c r="U96" s="108" t="e">
        <f>Chart!#REF!</f>
        <v>#REF!</v>
      </c>
      <c r="V96" s="108" t="e">
        <f>Chart!#REF!</f>
        <v>#REF!</v>
      </c>
      <c r="W96" s="108" t="e">
        <f>Chart!#REF!</f>
        <v>#REF!</v>
      </c>
      <c r="X96" s="108" t="e">
        <f>Chart!#REF!</f>
        <v>#REF!</v>
      </c>
    </row>
    <row r="97" spans="21:24" ht="15">
      <c r="U97" s="109" t="e">
        <f>Chart!#REF!</f>
        <v>#REF!</v>
      </c>
      <c r="V97" s="109" t="e">
        <f>Chart!#REF!</f>
        <v>#REF!</v>
      </c>
      <c r="W97" s="109" t="e">
        <f>Chart!#REF!</f>
        <v>#REF!</v>
      </c>
      <c r="X97" s="109" t="e">
        <f>Chart!#REF!</f>
        <v>#REF!</v>
      </c>
    </row>
    <row r="98" spans="21:24" ht="15">
      <c r="U98" s="108" t="e">
        <f>Chart!#REF!</f>
        <v>#REF!</v>
      </c>
      <c r="V98" s="108" t="e">
        <f>Chart!#REF!</f>
        <v>#REF!</v>
      </c>
      <c r="W98" s="108" t="e">
        <f>Chart!#REF!</f>
        <v>#REF!</v>
      </c>
      <c r="X98" s="108" t="e">
        <f>Chart!#REF!</f>
        <v>#REF!</v>
      </c>
    </row>
    <row r="99" spans="21:24" ht="15">
      <c r="U99" s="109" t="e">
        <f>Chart!#REF!</f>
        <v>#REF!</v>
      </c>
      <c r="V99" s="109" t="e">
        <f>Chart!#REF!</f>
        <v>#REF!</v>
      </c>
      <c r="W99" s="109" t="e">
        <f>Chart!#REF!</f>
        <v>#REF!</v>
      </c>
      <c r="X99" s="109" t="e">
        <f>Chart!#REF!</f>
        <v>#REF!</v>
      </c>
    </row>
    <row r="100" spans="21:24" ht="15">
      <c r="U100" s="108" t="e">
        <f>Chart!#REF!</f>
        <v>#REF!</v>
      </c>
      <c r="V100" s="108" t="e">
        <f>Chart!#REF!</f>
        <v>#REF!</v>
      </c>
      <c r="W100" s="108" t="e">
        <f>Chart!#REF!</f>
        <v>#REF!</v>
      </c>
      <c r="X100" s="108" t="e">
        <f>Chart!#REF!</f>
        <v>#REF!</v>
      </c>
    </row>
    <row r="101" spans="21:24" ht="15">
      <c r="U101" s="109" t="e">
        <f>Chart!#REF!</f>
        <v>#REF!</v>
      </c>
      <c r="V101" s="109" t="e">
        <f>Chart!#REF!</f>
        <v>#REF!</v>
      </c>
      <c r="W101" s="109" t="e">
        <f>Chart!#REF!</f>
        <v>#REF!</v>
      </c>
      <c r="X101" s="109" t="e">
        <f>Chart!#REF!</f>
        <v>#REF!</v>
      </c>
    </row>
    <row r="102" spans="21:24" ht="15">
      <c r="U102" s="108" t="e">
        <f>Chart!#REF!</f>
        <v>#REF!</v>
      </c>
      <c r="V102" s="108" t="e">
        <f>Chart!#REF!</f>
        <v>#REF!</v>
      </c>
      <c r="W102" s="108" t="e">
        <f>Chart!#REF!</f>
        <v>#REF!</v>
      </c>
      <c r="X102" s="108" t="e">
        <f>Chart!#REF!</f>
        <v>#REF!</v>
      </c>
    </row>
    <row r="103" spans="21:24" ht="15">
      <c r="U103" s="109" t="e">
        <f>Chart!#REF!</f>
        <v>#REF!</v>
      </c>
      <c r="V103" s="109" t="e">
        <f>Chart!#REF!</f>
        <v>#REF!</v>
      </c>
      <c r="W103" s="109" t="e">
        <f>Chart!#REF!</f>
        <v>#REF!</v>
      </c>
      <c r="X103" s="109" t="e">
        <f>Chart!#REF!</f>
        <v>#REF!</v>
      </c>
    </row>
    <row r="104" spans="21:24" ht="15">
      <c r="U104" s="108" t="e">
        <f>Chart!#REF!</f>
        <v>#REF!</v>
      </c>
      <c r="V104" s="108" t="e">
        <f>Chart!#REF!</f>
        <v>#REF!</v>
      </c>
      <c r="W104" s="108" t="e">
        <f>Chart!#REF!</f>
        <v>#REF!</v>
      </c>
      <c r="X104" s="108" t="e">
        <f>Chart!#REF!</f>
        <v>#REF!</v>
      </c>
    </row>
    <row r="105" spans="21:24" ht="15">
      <c r="U105" s="109" t="e">
        <f>Chart!#REF!</f>
        <v>#REF!</v>
      </c>
      <c r="V105" s="109" t="e">
        <f>Chart!#REF!</f>
        <v>#REF!</v>
      </c>
      <c r="W105" s="109" t="e">
        <f>Chart!#REF!</f>
        <v>#REF!</v>
      </c>
      <c r="X105" s="109" t="e">
        <f>Chart!#REF!</f>
        <v>#REF!</v>
      </c>
    </row>
    <row r="106" spans="21:24" ht="15">
      <c r="U106" s="108" t="e">
        <f>Chart!#REF!</f>
        <v>#REF!</v>
      </c>
      <c r="V106" s="108" t="e">
        <f>Chart!#REF!</f>
        <v>#REF!</v>
      </c>
      <c r="W106" s="108" t="e">
        <f>Chart!#REF!</f>
        <v>#REF!</v>
      </c>
      <c r="X106" s="108" t="e">
        <f>Chart!#REF!</f>
        <v>#REF!</v>
      </c>
    </row>
    <row r="107" spans="21:24" ht="15">
      <c r="U107" s="109" t="e">
        <f>Chart!#REF!</f>
        <v>#REF!</v>
      </c>
      <c r="V107" s="109" t="e">
        <f>Chart!#REF!</f>
        <v>#REF!</v>
      </c>
      <c r="W107" s="109" t="e">
        <f>Chart!#REF!</f>
        <v>#REF!</v>
      </c>
      <c r="X107" s="109" t="e">
        <f>Chart!#REF!</f>
        <v>#REF!</v>
      </c>
    </row>
    <row r="108" spans="21:24" ht="15">
      <c r="U108" s="108" t="e">
        <f>Chart!#REF!</f>
        <v>#REF!</v>
      </c>
      <c r="V108" s="108" t="e">
        <f>Chart!#REF!</f>
        <v>#REF!</v>
      </c>
      <c r="W108" s="108" t="e">
        <f>Chart!#REF!</f>
        <v>#REF!</v>
      </c>
      <c r="X108" s="108" t="e">
        <f>Chart!#REF!</f>
        <v>#REF!</v>
      </c>
    </row>
    <row r="109" spans="21:24" ht="15">
      <c r="U109" s="109" t="e">
        <f>Chart!#REF!</f>
        <v>#REF!</v>
      </c>
      <c r="V109" s="109" t="e">
        <f>Chart!#REF!</f>
        <v>#REF!</v>
      </c>
      <c r="W109" s="109" t="e">
        <f>Chart!#REF!</f>
        <v>#REF!</v>
      </c>
      <c r="X109" s="109" t="e">
        <f>Chart!#REF!</f>
        <v>#REF!</v>
      </c>
    </row>
    <row r="110" spans="21:24" ht="15">
      <c r="U110" s="108" t="e">
        <f>Chart!#REF!</f>
        <v>#REF!</v>
      </c>
      <c r="V110" s="108" t="e">
        <f>Chart!#REF!</f>
        <v>#REF!</v>
      </c>
      <c r="W110" s="108" t="e">
        <f>Chart!#REF!</f>
        <v>#REF!</v>
      </c>
      <c r="X110" s="108" t="e">
        <f>Chart!#REF!</f>
        <v>#REF!</v>
      </c>
    </row>
    <row r="111" spans="21:24" ht="15">
      <c r="U111" s="109" t="e">
        <f>Chart!#REF!</f>
        <v>#REF!</v>
      </c>
      <c r="V111" s="109" t="e">
        <f>Chart!#REF!</f>
        <v>#REF!</v>
      </c>
      <c r="W111" s="109" t="e">
        <f>Chart!#REF!</f>
        <v>#REF!</v>
      </c>
      <c r="X111" s="109" t="e">
        <f>Chart!#REF!</f>
        <v>#REF!</v>
      </c>
    </row>
    <row r="112" spans="21:24" ht="15">
      <c r="U112" s="108" t="e">
        <f>Chart!#REF!</f>
        <v>#REF!</v>
      </c>
      <c r="V112" s="108" t="e">
        <f>Chart!#REF!</f>
        <v>#REF!</v>
      </c>
      <c r="W112" s="108" t="e">
        <f>Chart!#REF!</f>
        <v>#REF!</v>
      </c>
      <c r="X112" s="108" t="e">
        <f>Chart!#REF!</f>
        <v>#REF!</v>
      </c>
    </row>
    <row r="113" spans="21:24" ht="15">
      <c r="U113" s="109" t="e">
        <f>Chart!#REF!</f>
        <v>#REF!</v>
      </c>
      <c r="V113" s="109" t="e">
        <f>Chart!#REF!</f>
        <v>#REF!</v>
      </c>
      <c r="W113" s="109" t="e">
        <f>Chart!#REF!</f>
        <v>#REF!</v>
      </c>
      <c r="X113" s="109" t="e">
        <f>Chart!#REF!</f>
        <v>#REF!</v>
      </c>
    </row>
    <row r="114" spans="21:24" ht="15">
      <c r="U114" s="108" t="e">
        <f>Chart!#REF!</f>
        <v>#REF!</v>
      </c>
      <c r="V114" s="108" t="e">
        <f>Chart!#REF!</f>
        <v>#REF!</v>
      </c>
      <c r="W114" s="108" t="e">
        <f>Chart!#REF!</f>
        <v>#REF!</v>
      </c>
      <c r="X114" s="108" t="e">
        <f>Chart!#REF!</f>
        <v>#REF!</v>
      </c>
    </row>
    <row r="115" spans="21:24" ht="15">
      <c r="U115" s="109" t="e">
        <f>Chart!#REF!</f>
        <v>#REF!</v>
      </c>
      <c r="V115" s="109" t="e">
        <f>Chart!#REF!</f>
        <v>#REF!</v>
      </c>
      <c r="W115" s="109" t="e">
        <f>Chart!#REF!</f>
        <v>#REF!</v>
      </c>
      <c r="X115" s="109" t="e">
        <f>Chart!#REF!</f>
        <v>#REF!</v>
      </c>
    </row>
    <row r="116" spans="21:24" ht="15">
      <c r="U116" s="108" t="e">
        <f>Chart!#REF!</f>
        <v>#REF!</v>
      </c>
      <c r="V116" s="108" t="e">
        <f>Chart!#REF!</f>
        <v>#REF!</v>
      </c>
      <c r="W116" s="108" t="e">
        <f>Chart!#REF!</f>
        <v>#REF!</v>
      </c>
      <c r="X116" s="108" t="e">
        <f>Chart!#REF!</f>
        <v>#REF!</v>
      </c>
    </row>
    <row r="117" spans="21:24" ht="15">
      <c r="U117" s="109" t="e">
        <f>Chart!#REF!</f>
        <v>#REF!</v>
      </c>
      <c r="V117" s="109" t="e">
        <f>Chart!#REF!</f>
        <v>#REF!</v>
      </c>
      <c r="W117" s="109" t="e">
        <f>Chart!#REF!</f>
        <v>#REF!</v>
      </c>
      <c r="X117" s="109" t="e">
        <f>Chart!#REF!</f>
        <v>#REF!</v>
      </c>
    </row>
    <row r="118" spans="21:24" ht="15">
      <c r="U118" s="108" t="e">
        <f>Chart!#REF!</f>
        <v>#REF!</v>
      </c>
      <c r="V118" s="108" t="e">
        <f>Chart!#REF!</f>
        <v>#REF!</v>
      </c>
      <c r="W118" s="108" t="e">
        <f>Chart!#REF!</f>
        <v>#REF!</v>
      </c>
      <c r="X118" s="108" t="e">
        <f>Chart!#REF!</f>
        <v>#REF!</v>
      </c>
    </row>
    <row r="119" spans="21:24" ht="15">
      <c r="U119" s="109" t="e">
        <f>Chart!#REF!</f>
        <v>#REF!</v>
      </c>
      <c r="V119" s="109" t="e">
        <f>Chart!#REF!</f>
        <v>#REF!</v>
      </c>
      <c r="W119" s="109" t="e">
        <f>Chart!#REF!</f>
        <v>#REF!</v>
      </c>
      <c r="X119" s="109" t="e">
        <f>Chart!#REF!</f>
        <v>#REF!</v>
      </c>
    </row>
    <row r="120" spans="21:24" ht="15">
      <c r="U120" s="108" t="e">
        <f>Chart!#REF!</f>
        <v>#REF!</v>
      </c>
      <c r="V120" s="108" t="e">
        <f>Chart!#REF!</f>
        <v>#REF!</v>
      </c>
      <c r="W120" s="108" t="e">
        <f>Chart!#REF!</f>
        <v>#REF!</v>
      </c>
      <c r="X120" s="108" t="e">
        <f>Chart!#REF!</f>
        <v>#REF!</v>
      </c>
    </row>
    <row r="121" spans="21:24" ht="15">
      <c r="U121" s="109" t="e">
        <f>Chart!#REF!</f>
        <v>#REF!</v>
      </c>
      <c r="V121" s="109" t="e">
        <f>Chart!#REF!</f>
        <v>#REF!</v>
      </c>
      <c r="W121" s="109" t="e">
        <f>Chart!#REF!</f>
        <v>#REF!</v>
      </c>
      <c r="X121" s="109" t="e">
        <f>Chart!#REF!</f>
        <v>#REF!</v>
      </c>
    </row>
    <row r="122" spans="21:24" ht="15">
      <c r="U122" s="108" t="e">
        <f>Chart!#REF!</f>
        <v>#REF!</v>
      </c>
      <c r="V122" s="108" t="e">
        <f>Chart!#REF!</f>
        <v>#REF!</v>
      </c>
      <c r="W122" s="108" t="e">
        <f>Chart!#REF!</f>
        <v>#REF!</v>
      </c>
      <c r="X122" s="108" t="e">
        <f>Chart!#REF!</f>
        <v>#REF!</v>
      </c>
    </row>
    <row r="123" spans="21:24" ht="15">
      <c r="U123" s="109" t="e">
        <f>Chart!#REF!</f>
        <v>#REF!</v>
      </c>
      <c r="V123" s="109" t="e">
        <f>Chart!#REF!</f>
        <v>#REF!</v>
      </c>
      <c r="W123" s="109" t="e">
        <f>Chart!#REF!</f>
        <v>#REF!</v>
      </c>
      <c r="X123" s="109" t="e">
        <f>Chart!#REF!</f>
        <v>#REF!</v>
      </c>
    </row>
    <row r="124" spans="21:24" ht="15">
      <c r="U124" s="108" t="e">
        <f>Chart!#REF!</f>
        <v>#REF!</v>
      </c>
      <c r="V124" s="108" t="e">
        <f>Chart!#REF!</f>
        <v>#REF!</v>
      </c>
      <c r="W124" s="108" t="e">
        <f>Chart!#REF!</f>
        <v>#REF!</v>
      </c>
      <c r="X124" s="108" t="e">
        <f>Chart!#REF!</f>
        <v>#REF!</v>
      </c>
    </row>
    <row r="125" spans="21:24" ht="15">
      <c r="U125" s="109" t="e">
        <f>Chart!#REF!</f>
        <v>#REF!</v>
      </c>
      <c r="V125" s="109" t="e">
        <f>Chart!#REF!</f>
        <v>#REF!</v>
      </c>
      <c r="W125" s="109" t="e">
        <f>Chart!#REF!</f>
        <v>#REF!</v>
      </c>
      <c r="X125" s="109" t="e">
        <f>Chart!#REF!</f>
        <v>#REF!</v>
      </c>
    </row>
    <row r="126" spans="21:24" ht="15">
      <c r="U126" s="108" t="e">
        <f>Chart!#REF!</f>
        <v>#REF!</v>
      </c>
      <c r="V126" s="108" t="e">
        <f>Chart!#REF!</f>
        <v>#REF!</v>
      </c>
      <c r="W126" s="108" t="e">
        <f>Chart!#REF!</f>
        <v>#REF!</v>
      </c>
      <c r="X126" s="108" t="e">
        <f>Chart!#REF!</f>
        <v>#REF!</v>
      </c>
    </row>
    <row r="127" spans="21:24" ht="15">
      <c r="U127" s="109" t="e">
        <f>Chart!#REF!</f>
        <v>#REF!</v>
      </c>
      <c r="V127" s="109" t="e">
        <f>Chart!#REF!</f>
        <v>#REF!</v>
      </c>
      <c r="W127" s="109" t="e">
        <f>Chart!#REF!</f>
        <v>#REF!</v>
      </c>
      <c r="X127" s="109" t="e">
        <f>Chart!#REF!</f>
        <v>#REF!</v>
      </c>
    </row>
    <row r="128" spans="21:24" ht="15">
      <c r="U128" s="108" t="e">
        <f>Chart!#REF!</f>
        <v>#REF!</v>
      </c>
      <c r="V128" s="108" t="e">
        <f>Chart!#REF!</f>
        <v>#REF!</v>
      </c>
      <c r="W128" s="108" t="e">
        <f>Chart!#REF!</f>
        <v>#REF!</v>
      </c>
      <c r="X128" s="108" t="e">
        <f>Chart!#REF!</f>
        <v>#REF!</v>
      </c>
    </row>
    <row r="129" spans="21:24" ht="15">
      <c r="U129" s="109" t="e">
        <f>Chart!#REF!</f>
        <v>#REF!</v>
      </c>
      <c r="V129" s="109" t="e">
        <f>Chart!#REF!</f>
        <v>#REF!</v>
      </c>
      <c r="W129" s="109" t="e">
        <f>Chart!#REF!</f>
        <v>#REF!</v>
      </c>
      <c r="X129" s="109" t="e">
        <f>Chart!#REF!</f>
        <v>#REF!</v>
      </c>
    </row>
    <row r="130" spans="21:24" ht="15">
      <c r="U130" s="108" t="e">
        <f>Chart!#REF!</f>
        <v>#REF!</v>
      </c>
      <c r="V130" s="108" t="e">
        <f>Chart!#REF!</f>
        <v>#REF!</v>
      </c>
      <c r="W130" s="108" t="e">
        <f>Chart!#REF!</f>
        <v>#REF!</v>
      </c>
      <c r="X130" s="108" t="e">
        <f>Chart!#REF!</f>
        <v>#REF!</v>
      </c>
    </row>
    <row r="131" spans="21:24" ht="15">
      <c r="U131" s="109" t="e">
        <f>Chart!#REF!</f>
        <v>#REF!</v>
      </c>
      <c r="V131" s="109" t="e">
        <f>Chart!#REF!</f>
        <v>#REF!</v>
      </c>
      <c r="W131" s="109" t="e">
        <f>Chart!#REF!</f>
        <v>#REF!</v>
      </c>
      <c r="X131" s="109" t="e">
        <f>Chart!#REF!</f>
        <v>#REF!</v>
      </c>
    </row>
    <row r="132" spans="21:24" ht="15">
      <c r="U132" s="108" t="e">
        <f>Chart!#REF!</f>
        <v>#REF!</v>
      </c>
      <c r="V132" s="108" t="e">
        <f>Chart!#REF!</f>
        <v>#REF!</v>
      </c>
      <c r="W132" s="108" t="e">
        <f>Chart!#REF!</f>
        <v>#REF!</v>
      </c>
      <c r="X132" s="108" t="e">
        <f>Chart!#REF!</f>
        <v>#REF!</v>
      </c>
    </row>
    <row r="133" spans="21:24" ht="15">
      <c r="U133" s="110" t="e">
        <f>Chart!#REF!</f>
        <v>#REF!</v>
      </c>
      <c r="V133" s="110" t="e">
        <f>Chart!#REF!</f>
        <v>#REF!</v>
      </c>
      <c r="W133" s="110" t="e">
        <f>Chart!#REF!</f>
        <v>#REF!</v>
      </c>
      <c r="X133" s="110"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14:H70 C14:G69 C6:H13">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Rick Bohm</cp:lastModifiedBy>
  <cp:lastPrinted>2023-05-01T03:37:06Z</cp:lastPrinted>
  <dcterms:created xsi:type="dcterms:W3CDTF">2010-05-03T05:21:09Z</dcterms:created>
  <dcterms:modified xsi:type="dcterms:W3CDTF">2023-05-01T03:37:21Z</dcterms:modified>
  <cp:category/>
  <cp:version/>
  <cp:contentType/>
  <cp:contentStatus/>
</cp:coreProperties>
</file>