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5" yWindow="45" windowWidth="12285" windowHeight="9900" tabRatio="864" activeTab="3"/>
  </bookViews>
  <sheets>
    <sheet name="Notes" sheetId="16" r:id="rId1"/>
    <sheet name="Entries" sheetId="15" r:id="rId2"/>
    <sheet name="Draw" sheetId="13" state="hidden" r:id="rId3"/>
    <sheet name="Chart" sheetId="12" r:id="rId4"/>
    <sheet name="R1" sheetId="11" r:id="rId5"/>
    <sheet name="Q-Final" sheetId="10" r:id="rId6"/>
    <sheet name="Semi Final" sheetId="9" r:id="rId7"/>
    <sheet name=" Final" sheetId="8" r:id="rId8"/>
    <sheet name="TEAMS" sheetId="1" r:id="rId9"/>
    <sheet name="CARDS" sheetId="2" r:id="rId10"/>
    <sheet name="CARDS 2" sheetId="4" r:id="rId11"/>
    <sheet name="CARDS REAR" sheetId="5" r:id="rId12"/>
    <sheet name="CARDS 2 REAR" sheetId="6" r:id="rId13"/>
  </sheets>
  <definedNames>
    <definedName name="_xlnm._FilterDatabase" localSheetId="8" hidden="1">TEAMS!$B$44:$B$1001</definedName>
    <definedName name="Bowlers">TEAMS!$B$43:$B$1001</definedName>
    <definedName name="_xlnm.Print_Area" localSheetId="7">' Final'!$B$1:$H$39</definedName>
    <definedName name="_xlnm.Print_Area" localSheetId="5">'Q-Final'!$B$1:$H$45</definedName>
    <definedName name="_xlnm.Print_Area" localSheetId="4">'R1'!$B$1:$H$45</definedName>
    <definedName name="_xlnm.Print_Area" localSheetId="6">'Semi Final'!$B$1:$H$39</definedName>
    <definedName name="_xlnm.Print_Area" localSheetId="8">TEAMS!$B$1:$P$39</definedName>
  </definedNames>
  <calcPr calcId="145621"/>
</workbook>
</file>

<file path=xl/calcChain.xml><?xml version="1.0" encoding="utf-8"?>
<calcChain xmlns="http://schemas.openxmlformats.org/spreadsheetml/2006/main">
  <c r="B108" i="1" l="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A5" i="13"/>
  <c r="A18" i="13"/>
  <c r="B18" i="13" s="1"/>
  <c r="A17" i="13"/>
  <c r="B17" i="13" s="1"/>
  <c r="A16" i="13"/>
  <c r="K18" i="13" s="1"/>
  <c r="A15" i="13"/>
  <c r="B15" i="13" s="1"/>
  <c r="A14" i="13"/>
  <c r="I18" i="13" s="1"/>
  <c r="A13" i="13"/>
  <c r="B13" i="13" s="1"/>
  <c r="A12" i="13"/>
  <c r="B12" i="13" s="1"/>
  <c r="A11" i="13"/>
  <c r="B11" i="13" s="1"/>
  <c r="A8" i="13"/>
  <c r="A9" i="13"/>
  <c r="A6" i="13"/>
  <c r="A4" i="13"/>
  <c r="B4" i="13" s="1"/>
  <c r="A3" i="13"/>
  <c r="B3" i="13" s="1"/>
  <c r="A10" i="13"/>
  <c r="A7" i="13"/>
  <c r="B3" i="15"/>
  <c r="C3" i="15" s="1"/>
  <c r="I13" i="12"/>
  <c r="H6" i="9" s="1"/>
  <c r="K23" i="12"/>
  <c r="H6" i="8" s="1"/>
  <c r="M43" i="12"/>
  <c r="I53" i="12"/>
  <c r="K63" i="12"/>
  <c r="H7" i="8" s="1"/>
  <c r="X133" i="8"/>
  <c r="W133" i="8"/>
  <c r="V133" i="8"/>
  <c r="U133" i="8"/>
  <c r="X132" i="8"/>
  <c r="W132" i="8"/>
  <c r="V132" i="8"/>
  <c r="U132" i="8"/>
  <c r="X131" i="8"/>
  <c r="W131" i="8"/>
  <c r="V131" i="8"/>
  <c r="U131" i="8"/>
  <c r="X130" i="8"/>
  <c r="W130" i="8"/>
  <c r="V130" i="8"/>
  <c r="U130" i="8"/>
  <c r="X129" i="8"/>
  <c r="W129" i="8"/>
  <c r="V129" i="8"/>
  <c r="U129" i="8"/>
  <c r="X128" i="8"/>
  <c r="W128" i="8"/>
  <c r="V128" i="8"/>
  <c r="U128" i="8"/>
  <c r="X127" i="8"/>
  <c r="W127" i="8"/>
  <c r="V127" i="8"/>
  <c r="U127" i="8"/>
  <c r="X126" i="8"/>
  <c r="W126" i="8"/>
  <c r="V126" i="8"/>
  <c r="U126" i="8"/>
  <c r="X125" i="8"/>
  <c r="W125" i="8"/>
  <c r="V125" i="8"/>
  <c r="U125" i="8"/>
  <c r="X124" i="8"/>
  <c r="W124" i="8"/>
  <c r="V124" i="8"/>
  <c r="U124" i="8"/>
  <c r="X123" i="8"/>
  <c r="W123" i="8"/>
  <c r="V123" i="8"/>
  <c r="U123" i="8"/>
  <c r="X122" i="8"/>
  <c r="W122" i="8"/>
  <c r="V122" i="8"/>
  <c r="U122" i="8"/>
  <c r="X121" i="8"/>
  <c r="W121" i="8"/>
  <c r="V121" i="8"/>
  <c r="U121" i="8"/>
  <c r="X120" i="8"/>
  <c r="W120" i="8"/>
  <c r="V120" i="8"/>
  <c r="U120" i="8"/>
  <c r="X119" i="8"/>
  <c r="W119" i="8"/>
  <c r="V119" i="8"/>
  <c r="U119" i="8"/>
  <c r="X118" i="8"/>
  <c r="W118" i="8"/>
  <c r="V118" i="8"/>
  <c r="U118" i="8"/>
  <c r="X117" i="8"/>
  <c r="W117" i="8"/>
  <c r="V117" i="8"/>
  <c r="U117" i="8"/>
  <c r="X116" i="8"/>
  <c r="W116" i="8"/>
  <c r="V116" i="8"/>
  <c r="U116" i="8"/>
  <c r="X115" i="8"/>
  <c r="W115" i="8"/>
  <c r="V115" i="8"/>
  <c r="U115" i="8"/>
  <c r="X114" i="8"/>
  <c r="W114" i="8"/>
  <c r="V114" i="8"/>
  <c r="U114" i="8"/>
  <c r="X113" i="8"/>
  <c r="W113" i="8"/>
  <c r="V113" i="8"/>
  <c r="U113" i="8"/>
  <c r="X112" i="8"/>
  <c r="W112" i="8"/>
  <c r="V112" i="8"/>
  <c r="U112" i="8"/>
  <c r="X111" i="8"/>
  <c r="W111" i="8"/>
  <c r="V111" i="8"/>
  <c r="U111" i="8"/>
  <c r="X110" i="8"/>
  <c r="W110" i="8"/>
  <c r="V110" i="8"/>
  <c r="U110" i="8"/>
  <c r="X109" i="8"/>
  <c r="W109" i="8"/>
  <c r="V109" i="8"/>
  <c r="U109" i="8"/>
  <c r="X108" i="8"/>
  <c r="W108" i="8"/>
  <c r="V108" i="8"/>
  <c r="U108" i="8"/>
  <c r="X107" i="8"/>
  <c r="W107" i="8"/>
  <c r="V107" i="8"/>
  <c r="U107" i="8"/>
  <c r="X106" i="8"/>
  <c r="W106" i="8"/>
  <c r="V106" i="8"/>
  <c r="U106" i="8"/>
  <c r="X105" i="8"/>
  <c r="W105" i="8"/>
  <c r="V105" i="8"/>
  <c r="U105" i="8"/>
  <c r="X104" i="8"/>
  <c r="W104" i="8"/>
  <c r="V104" i="8"/>
  <c r="U104" i="8"/>
  <c r="X103" i="8"/>
  <c r="W103" i="8"/>
  <c r="V103" i="8"/>
  <c r="U103" i="8"/>
  <c r="X102" i="8"/>
  <c r="W102" i="8"/>
  <c r="V102" i="8"/>
  <c r="U102" i="8"/>
  <c r="X101" i="8"/>
  <c r="W101" i="8"/>
  <c r="V101" i="8"/>
  <c r="U101" i="8"/>
  <c r="X100" i="8"/>
  <c r="W100" i="8"/>
  <c r="V100" i="8"/>
  <c r="U100" i="8"/>
  <c r="X99" i="8"/>
  <c r="W99" i="8"/>
  <c r="V99" i="8"/>
  <c r="U99" i="8"/>
  <c r="X98" i="8"/>
  <c r="W98" i="8"/>
  <c r="V98" i="8"/>
  <c r="U98" i="8"/>
  <c r="X97" i="8"/>
  <c r="W97" i="8"/>
  <c r="V97" i="8"/>
  <c r="U97" i="8"/>
  <c r="X96" i="8"/>
  <c r="W96" i="8"/>
  <c r="V96" i="8"/>
  <c r="U96" i="8"/>
  <c r="X95" i="8"/>
  <c r="W95" i="8"/>
  <c r="V95" i="8"/>
  <c r="U95" i="8"/>
  <c r="X94" i="8"/>
  <c r="W94" i="8"/>
  <c r="V94" i="8"/>
  <c r="U94" i="8"/>
  <c r="X93" i="8"/>
  <c r="W93" i="8"/>
  <c r="V93" i="8"/>
  <c r="U93" i="8"/>
  <c r="X92" i="8"/>
  <c r="W92" i="8"/>
  <c r="V92" i="8"/>
  <c r="U92" i="8"/>
  <c r="X91" i="8"/>
  <c r="W91" i="8"/>
  <c r="V91" i="8"/>
  <c r="U91" i="8"/>
  <c r="X90" i="8"/>
  <c r="W90" i="8"/>
  <c r="V90" i="8"/>
  <c r="U90" i="8"/>
  <c r="X89" i="8"/>
  <c r="W89" i="8"/>
  <c r="V89" i="8"/>
  <c r="U89" i="8"/>
  <c r="X88" i="8"/>
  <c r="W88" i="8"/>
  <c r="V88" i="8"/>
  <c r="U88" i="8"/>
  <c r="X87" i="8"/>
  <c r="W87" i="8"/>
  <c r="V87" i="8"/>
  <c r="U87" i="8"/>
  <c r="X86" i="8"/>
  <c r="W86" i="8"/>
  <c r="V86" i="8"/>
  <c r="U86" i="8"/>
  <c r="X85" i="8"/>
  <c r="W85" i="8"/>
  <c r="V85" i="8"/>
  <c r="U85" i="8"/>
  <c r="X84" i="8"/>
  <c r="W84" i="8"/>
  <c r="V84" i="8"/>
  <c r="U84" i="8"/>
  <c r="X83" i="8"/>
  <c r="W83" i="8"/>
  <c r="V83" i="8"/>
  <c r="U83" i="8"/>
  <c r="X82" i="8"/>
  <c r="W82" i="8"/>
  <c r="V82" i="8"/>
  <c r="U82" i="8"/>
  <c r="X81" i="8"/>
  <c r="W81" i="8"/>
  <c r="V81" i="8"/>
  <c r="U81" i="8"/>
  <c r="X80" i="8"/>
  <c r="W80" i="8"/>
  <c r="V80" i="8"/>
  <c r="U80" i="8"/>
  <c r="X79" i="8"/>
  <c r="W79" i="8"/>
  <c r="V79" i="8"/>
  <c r="U79" i="8"/>
  <c r="X78" i="8"/>
  <c r="W78" i="8"/>
  <c r="V78" i="8"/>
  <c r="U78" i="8"/>
  <c r="X77" i="8"/>
  <c r="W77" i="8"/>
  <c r="V77" i="8"/>
  <c r="U77" i="8"/>
  <c r="X76" i="8"/>
  <c r="W76" i="8"/>
  <c r="V76" i="8"/>
  <c r="U76" i="8"/>
  <c r="X75" i="8"/>
  <c r="W75" i="8"/>
  <c r="V75" i="8"/>
  <c r="U75" i="8"/>
  <c r="X74" i="8"/>
  <c r="W74" i="8"/>
  <c r="V74" i="8"/>
  <c r="U74" i="8"/>
  <c r="X73" i="8"/>
  <c r="W73" i="8"/>
  <c r="V73" i="8"/>
  <c r="U73" i="8"/>
  <c r="X72" i="8"/>
  <c r="W72" i="8"/>
  <c r="V72" i="8"/>
  <c r="U72" i="8"/>
  <c r="X71" i="8"/>
  <c r="W71" i="8"/>
  <c r="V71" i="8"/>
  <c r="U71" i="8"/>
  <c r="X70" i="8"/>
  <c r="W70" i="8"/>
  <c r="V70" i="8"/>
  <c r="U70" i="8"/>
  <c r="X69" i="8"/>
  <c r="W69" i="8"/>
  <c r="V69" i="8"/>
  <c r="U69" i="8"/>
  <c r="X68" i="8"/>
  <c r="W68" i="8"/>
  <c r="V68" i="8"/>
  <c r="U68" i="8"/>
  <c r="X67" i="8"/>
  <c r="W67" i="8"/>
  <c r="V67" i="8"/>
  <c r="U67" i="8"/>
  <c r="X66" i="8"/>
  <c r="W66" i="8"/>
  <c r="V66" i="8"/>
  <c r="U66" i="8"/>
  <c r="X65" i="8"/>
  <c r="W65" i="8"/>
  <c r="V65" i="8"/>
  <c r="U65" i="8"/>
  <c r="X64" i="8"/>
  <c r="W64" i="8"/>
  <c r="V64" i="8"/>
  <c r="U64" i="8"/>
  <c r="X63" i="8"/>
  <c r="W63" i="8"/>
  <c r="V63" i="8"/>
  <c r="U63" i="8"/>
  <c r="X62" i="8"/>
  <c r="W62" i="8"/>
  <c r="V62" i="8"/>
  <c r="U62" i="8"/>
  <c r="X61" i="8"/>
  <c r="W61" i="8"/>
  <c r="V61" i="8"/>
  <c r="U61" i="8"/>
  <c r="X60" i="8"/>
  <c r="W60" i="8"/>
  <c r="V60" i="8"/>
  <c r="U60" i="8"/>
  <c r="X59" i="8"/>
  <c r="W59" i="8"/>
  <c r="V59" i="8"/>
  <c r="U59" i="8"/>
  <c r="X58" i="8"/>
  <c r="W58" i="8"/>
  <c r="V58" i="8"/>
  <c r="U58" i="8"/>
  <c r="X57" i="8"/>
  <c r="W57" i="8"/>
  <c r="V57" i="8"/>
  <c r="U57" i="8"/>
  <c r="X56" i="8"/>
  <c r="W56" i="8"/>
  <c r="V56" i="8"/>
  <c r="U56" i="8"/>
  <c r="X55" i="8"/>
  <c r="W55" i="8"/>
  <c r="V55" i="8"/>
  <c r="U55" i="8"/>
  <c r="X54" i="8"/>
  <c r="W54" i="8"/>
  <c r="V54" i="8"/>
  <c r="U54" i="8"/>
  <c r="X53" i="8"/>
  <c r="W53" i="8"/>
  <c r="V53" i="8"/>
  <c r="U53" i="8"/>
  <c r="X52" i="8"/>
  <c r="W52" i="8"/>
  <c r="V52" i="8"/>
  <c r="U52" i="8"/>
  <c r="X51" i="8"/>
  <c r="W51" i="8"/>
  <c r="V51" i="8"/>
  <c r="U51" i="8"/>
  <c r="X50" i="8"/>
  <c r="W50" i="8"/>
  <c r="V50" i="8"/>
  <c r="U50" i="8"/>
  <c r="X49" i="8"/>
  <c r="W49" i="8"/>
  <c r="V49" i="8"/>
  <c r="U49" i="8"/>
  <c r="X48" i="8"/>
  <c r="W48" i="8"/>
  <c r="V48" i="8"/>
  <c r="U48" i="8"/>
  <c r="X47" i="8"/>
  <c r="W47" i="8"/>
  <c r="V47" i="8"/>
  <c r="U47" i="8"/>
  <c r="X46" i="8"/>
  <c r="W46" i="8"/>
  <c r="V46" i="8"/>
  <c r="U46" i="8"/>
  <c r="X45" i="8"/>
  <c r="W45" i="8"/>
  <c r="V45" i="8"/>
  <c r="U45" i="8"/>
  <c r="X44" i="8"/>
  <c r="W44" i="8"/>
  <c r="V44" i="8"/>
  <c r="U44" i="8"/>
  <c r="X43" i="8"/>
  <c r="W43" i="8"/>
  <c r="V43" i="8"/>
  <c r="U43" i="8"/>
  <c r="X42" i="8"/>
  <c r="W42" i="8"/>
  <c r="V42" i="8"/>
  <c r="U42" i="8"/>
  <c r="X41" i="8"/>
  <c r="W41" i="8"/>
  <c r="V41" i="8"/>
  <c r="U41" i="8"/>
  <c r="X40" i="8"/>
  <c r="W40" i="8"/>
  <c r="V40" i="8"/>
  <c r="U40" i="8"/>
  <c r="X39" i="8"/>
  <c r="W39" i="8"/>
  <c r="V39" i="8"/>
  <c r="U39" i="8"/>
  <c r="X38" i="8"/>
  <c r="W38" i="8"/>
  <c r="V38" i="8"/>
  <c r="U38" i="8"/>
  <c r="X37" i="8"/>
  <c r="W37" i="8"/>
  <c r="V37" i="8"/>
  <c r="U37" i="8"/>
  <c r="X36" i="8"/>
  <c r="W36" i="8"/>
  <c r="V36" i="8"/>
  <c r="U36" i="8"/>
  <c r="X35" i="8"/>
  <c r="W35" i="8"/>
  <c r="V35" i="8"/>
  <c r="U35" i="8"/>
  <c r="X34" i="8"/>
  <c r="W34" i="8"/>
  <c r="V34" i="8"/>
  <c r="U34" i="8"/>
  <c r="X33" i="8"/>
  <c r="W33" i="8"/>
  <c r="V33" i="8"/>
  <c r="U33" i="8"/>
  <c r="X32" i="8"/>
  <c r="W32" i="8"/>
  <c r="V32" i="8"/>
  <c r="U32" i="8"/>
  <c r="X31" i="8"/>
  <c r="W31" i="8"/>
  <c r="V31" i="8"/>
  <c r="U31" i="8"/>
  <c r="X30" i="8"/>
  <c r="W30" i="8"/>
  <c r="V30" i="8"/>
  <c r="U30" i="8"/>
  <c r="X29" i="8"/>
  <c r="W29" i="8"/>
  <c r="V29" i="8"/>
  <c r="U29" i="8"/>
  <c r="X28" i="8"/>
  <c r="W28" i="8"/>
  <c r="V28" i="8"/>
  <c r="U28" i="8"/>
  <c r="X27" i="8"/>
  <c r="W27" i="8"/>
  <c r="V27" i="8"/>
  <c r="U27" i="8"/>
  <c r="X26" i="8"/>
  <c r="W26" i="8"/>
  <c r="V26" i="8"/>
  <c r="U26" i="8"/>
  <c r="X25" i="8"/>
  <c r="W25" i="8"/>
  <c r="V25" i="8"/>
  <c r="U25" i="8"/>
  <c r="X24" i="8"/>
  <c r="W24" i="8"/>
  <c r="V24" i="8"/>
  <c r="U24" i="8"/>
  <c r="X23" i="8"/>
  <c r="W23" i="8"/>
  <c r="V23" i="8"/>
  <c r="U23" i="8"/>
  <c r="X22" i="8"/>
  <c r="W22" i="8"/>
  <c r="V22" i="8"/>
  <c r="U22" i="8"/>
  <c r="I73" i="12"/>
  <c r="H9" i="9" s="1"/>
  <c r="H7" i="9"/>
  <c r="H8" i="9"/>
  <c r="X133" i="9"/>
  <c r="W133" i="9"/>
  <c r="V133" i="9"/>
  <c r="U133" i="9"/>
  <c r="X132" i="9"/>
  <c r="W132" i="9"/>
  <c r="V132" i="9"/>
  <c r="U132" i="9"/>
  <c r="X131" i="9"/>
  <c r="W131" i="9"/>
  <c r="V131" i="9"/>
  <c r="U131" i="9"/>
  <c r="X130" i="9"/>
  <c r="W130" i="9"/>
  <c r="V130" i="9"/>
  <c r="U130" i="9"/>
  <c r="X129" i="9"/>
  <c r="W129" i="9"/>
  <c r="V129" i="9"/>
  <c r="U129" i="9"/>
  <c r="X128" i="9"/>
  <c r="W128" i="9"/>
  <c r="V128" i="9"/>
  <c r="U128" i="9"/>
  <c r="X127" i="9"/>
  <c r="W127" i="9"/>
  <c r="V127" i="9"/>
  <c r="U127" i="9"/>
  <c r="X126" i="9"/>
  <c r="W126" i="9"/>
  <c r="V126" i="9"/>
  <c r="U126" i="9"/>
  <c r="X125" i="9"/>
  <c r="W125" i="9"/>
  <c r="V125" i="9"/>
  <c r="U125" i="9"/>
  <c r="X124" i="9"/>
  <c r="W124" i="9"/>
  <c r="V124" i="9"/>
  <c r="U124" i="9"/>
  <c r="X123" i="9"/>
  <c r="W123" i="9"/>
  <c r="V123" i="9"/>
  <c r="U123" i="9"/>
  <c r="X122" i="9"/>
  <c r="W122" i="9"/>
  <c r="V122" i="9"/>
  <c r="U122" i="9"/>
  <c r="X121" i="9"/>
  <c r="W121" i="9"/>
  <c r="V121" i="9"/>
  <c r="U121" i="9"/>
  <c r="X120" i="9"/>
  <c r="W120" i="9"/>
  <c r="V120" i="9"/>
  <c r="U120" i="9"/>
  <c r="X119" i="9"/>
  <c r="W119" i="9"/>
  <c r="V119" i="9"/>
  <c r="U119" i="9"/>
  <c r="X118" i="9"/>
  <c r="W118" i="9"/>
  <c r="V118" i="9"/>
  <c r="U118" i="9"/>
  <c r="X117" i="9"/>
  <c r="W117" i="9"/>
  <c r="V117" i="9"/>
  <c r="U117" i="9"/>
  <c r="X116" i="9"/>
  <c r="W116" i="9"/>
  <c r="V116" i="9"/>
  <c r="U116" i="9"/>
  <c r="X115" i="9"/>
  <c r="W115" i="9"/>
  <c r="V115" i="9"/>
  <c r="U115" i="9"/>
  <c r="X114" i="9"/>
  <c r="W114" i="9"/>
  <c r="V114" i="9"/>
  <c r="U114" i="9"/>
  <c r="X113" i="9"/>
  <c r="W113" i="9"/>
  <c r="V113" i="9"/>
  <c r="U113" i="9"/>
  <c r="X112" i="9"/>
  <c r="W112" i="9"/>
  <c r="V112" i="9"/>
  <c r="U112" i="9"/>
  <c r="X111" i="9"/>
  <c r="W111" i="9"/>
  <c r="V111" i="9"/>
  <c r="U111" i="9"/>
  <c r="X110" i="9"/>
  <c r="W110" i="9"/>
  <c r="V110" i="9"/>
  <c r="U110" i="9"/>
  <c r="X109" i="9"/>
  <c r="W109" i="9"/>
  <c r="V109" i="9"/>
  <c r="U109" i="9"/>
  <c r="X108" i="9"/>
  <c r="W108" i="9"/>
  <c r="V108" i="9"/>
  <c r="U108" i="9"/>
  <c r="X107" i="9"/>
  <c r="W107" i="9"/>
  <c r="V107" i="9"/>
  <c r="U107" i="9"/>
  <c r="X106" i="9"/>
  <c r="W106" i="9"/>
  <c r="V106" i="9"/>
  <c r="U106" i="9"/>
  <c r="X105" i="9"/>
  <c r="W105" i="9"/>
  <c r="V105" i="9"/>
  <c r="U105" i="9"/>
  <c r="X104" i="9"/>
  <c r="W104" i="9"/>
  <c r="V104" i="9"/>
  <c r="U104" i="9"/>
  <c r="X103" i="9"/>
  <c r="W103" i="9"/>
  <c r="V103" i="9"/>
  <c r="U103" i="9"/>
  <c r="X102" i="9"/>
  <c r="W102" i="9"/>
  <c r="V102" i="9"/>
  <c r="U102" i="9"/>
  <c r="X101" i="9"/>
  <c r="W101" i="9"/>
  <c r="V101" i="9"/>
  <c r="U101" i="9"/>
  <c r="X100" i="9"/>
  <c r="W100" i="9"/>
  <c r="V100" i="9"/>
  <c r="U100" i="9"/>
  <c r="X99" i="9"/>
  <c r="W99" i="9"/>
  <c r="V99" i="9"/>
  <c r="U99" i="9"/>
  <c r="X98" i="9"/>
  <c r="W98" i="9"/>
  <c r="V98" i="9"/>
  <c r="U98" i="9"/>
  <c r="X97" i="9"/>
  <c r="W97" i="9"/>
  <c r="V97" i="9"/>
  <c r="U97" i="9"/>
  <c r="X96" i="9"/>
  <c r="W96" i="9"/>
  <c r="V96" i="9"/>
  <c r="U96" i="9"/>
  <c r="X95" i="9"/>
  <c r="W95" i="9"/>
  <c r="V95" i="9"/>
  <c r="U95" i="9"/>
  <c r="X94" i="9"/>
  <c r="W94" i="9"/>
  <c r="V94" i="9"/>
  <c r="U94" i="9"/>
  <c r="X93" i="9"/>
  <c r="W93" i="9"/>
  <c r="V93" i="9"/>
  <c r="U93" i="9"/>
  <c r="X92" i="9"/>
  <c r="W92" i="9"/>
  <c r="V92" i="9"/>
  <c r="U92" i="9"/>
  <c r="X91" i="9"/>
  <c r="W91" i="9"/>
  <c r="V91" i="9"/>
  <c r="U91" i="9"/>
  <c r="X90" i="9"/>
  <c r="W90" i="9"/>
  <c r="V90" i="9"/>
  <c r="U90" i="9"/>
  <c r="X89" i="9"/>
  <c r="W89" i="9"/>
  <c r="V89" i="9"/>
  <c r="U89" i="9"/>
  <c r="X88" i="9"/>
  <c r="W88" i="9"/>
  <c r="V88" i="9"/>
  <c r="U88" i="9"/>
  <c r="X87" i="9"/>
  <c r="W87" i="9"/>
  <c r="V87" i="9"/>
  <c r="U87" i="9"/>
  <c r="X86" i="9"/>
  <c r="W86" i="9"/>
  <c r="V86" i="9"/>
  <c r="U86" i="9"/>
  <c r="X85" i="9"/>
  <c r="W85" i="9"/>
  <c r="V85" i="9"/>
  <c r="U85" i="9"/>
  <c r="X84" i="9"/>
  <c r="W84" i="9"/>
  <c r="V84" i="9"/>
  <c r="U84" i="9"/>
  <c r="X83" i="9"/>
  <c r="W83" i="9"/>
  <c r="V83" i="9"/>
  <c r="U83" i="9"/>
  <c r="X82" i="9"/>
  <c r="W82" i="9"/>
  <c r="V82" i="9"/>
  <c r="U82" i="9"/>
  <c r="X81" i="9"/>
  <c r="W81" i="9"/>
  <c r="V81" i="9"/>
  <c r="U81" i="9"/>
  <c r="X80" i="9"/>
  <c r="W80" i="9"/>
  <c r="V80" i="9"/>
  <c r="U80" i="9"/>
  <c r="X79" i="9"/>
  <c r="W79" i="9"/>
  <c r="V79" i="9"/>
  <c r="U79" i="9"/>
  <c r="X78" i="9"/>
  <c r="W78" i="9"/>
  <c r="V78" i="9"/>
  <c r="U78" i="9"/>
  <c r="X77" i="9"/>
  <c r="W77" i="9"/>
  <c r="V77" i="9"/>
  <c r="U77" i="9"/>
  <c r="X76" i="9"/>
  <c r="W76" i="9"/>
  <c r="V76" i="9"/>
  <c r="U76" i="9"/>
  <c r="X75" i="9"/>
  <c r="W75" i="9"/>
  <c r="V75" i="9"/>
  <c r="U75" i="9"/>
  <c r="X74" i="9"/>
  <c r="W74" i="9"/>
  <c r="V74" i="9"/>
  <c r="U74" i="9"/>
  <c r="X73" i="9"/>
  <c r="W73" i="9"/>
  <c r="V73" i="9"/>
  <c r="U73" i="9"/>
  <c r="X72" i="9"/>
  <c r="W72" i="9"/>
  <c r="V72" i="9"/>
  <c r="U72" i="9"/>
  <c r="X71" i="9"/>
  <c r="W71" i="9"/>
  <c r="V71" i="9"/>
  <c r="U71" i="9"/>
  <c r="X70" i="9"/>
  <c r="W70" i="9"/>
  <c r="V70" i="9"/>
  <c r="U70" i="9"/>
  <c r="X69" i="9"/>
  <c r="W69" i="9"/>
  <c r="V69" i="9"/>
  <c r="U69" i="9"/>
  <c r="X68" i="9"/>
  <c r="W68" i="9"/>
  <c r="V68" i="9"/>
  <c r="U68" i="9"/>
  <c r="X67" i="9"/>
  <c r="W67" i="9"/>
  <c r="V67" i="9"/>
  <c r="U67" i="9"/>
  <c r="X66" i="9"/>
  <c r="W66" i="9"/>
  <c r="V66" i="9"/>
  <c r="U66" i="9"/>
  <c r="X65" i="9"/>
  <c r="W65" i="9"/>
  <c r="V65" i="9"/>
  <c r="U65" i="9"/>
  <c r="X64" i="9"/>
  <c r="W64" i="9"/>
  <c r="V64" i="9"/>
  <c r="U64" i="9"/>
  <c r="X63" i="9"/>
  <c r="W63" i="9"/>
  <c r="V63" i="9"/>
  <c r="U63" i="9"/>
  <c r="X62" i="9"/>
  <c r="W62" i="9"/>
  <c r="V62" i="9"/>
  <c r="U62" i="9"/>
  <c r="X61" i="9"/>
  <c r="W61" i="9"/>
  <c r="V61" i="9"/>
  <c r="U61" i="9"/>
  <c r="X60" i="9"/>
  <c r="W60" i="9"/>
  <c r="V60" i="9"/>
  <c r="U60" i="9"/>
  <c r="X59" i="9"/>
  <c r="W59" i="9"/>
  <c r="V59" i="9"/>
  <c r="U59" i="9"/>
  <c r="X58" i="9"/>
  <c r="W58" i="9"/>
  <c r="V58" i="9"/>
  <c r="U58" i="9"/>
  <c r="X57" i="9"/>
  <c r="W57" i="9"/>
  <c r="V57" i="9"/>
  <c r="U57" i="9"/>
  <c r="X56" i="9"/>
  <c r="W56" i="9"/>
  <c r="V56" i="9"/>
  <c r="U56" i="9"/>
  <c r="X55" i="9"/>
  <c r="W55" i="9"/>
  <c r="V55" i="9"/>
  <c r="U55" i="9"/>
  <c r="X54" i="9"/>
  <c r="W54" i="9"/>
  <c r="V54" i="9"/>
  <c r="U54" i="9"/>
  <c r="X53" i="9"/>
  <c r="W53" i="9"/>
  <c r="V53" i="9"/>
  <c r="U53" i="9"/>
  <c r="X52" i="9"/>
  <c r="W52" i="9"/>
  <c r="V52" i="9"/>
  <c r="U52" i="9"/>
  <c r="X51" i="9"/>
  <c r="W51" i="9"/>
  <c r="V51" i="9"/>
  <c r="U51" i="9"/>
  <c r="X50" i="9"/>
  <c r="W50" i="9"/>
  <c r="V50" i="9"/>
  <c r="U50" i="9"/>
  <c r="X49" i="9"/>
  <c r="W49" i="9"/>
  <c r="V49" i="9"/>
  <c r="U49" i="9"/>
  <c r="X48" i="9"/>
  <c r="W48" i="9"/>
  <c r="V48" i="9"/>
  <c r="U48" i="9"/>
  <c r="X47" i="9"/>
  <c r="W47" i="9"/>
  <c r="V47" i="9"/>
  <c r="U47" i="9"/>
  <c r="X46" i="9"/>
  <c r="W46" i="9"/>
  <c r="V46" i="9"/>
  <c r="U46" i="9"/>
  <c r="X45" i="9"/>
  <c r="W45" i="9"/>
  <c r="V45" i="9"/>
  <c r="U45" i="9"/>
  <c r="X44" i="9"/>
  <c r="W44" i="9"/>
  <c r="V44" i="9"/>
  <c r="U44" i="9"/>
  <c r="X43" i="9"/>
  <c r="W43" i="9"/>
  <c r="V43" i="9"/>
  <c r="U43" i="9"/>
  <c r="X42" i="9"/>
  <c r="W42" i="9"/>
  <c r="V42" i="9"/>
  <c r="U42" i="9"/>
  <c r="X41" i="9"/>
  <c r="W41" i="9"/>
  <c r="V41" i="9"/>
  <c r="U41" i="9"/>
  <c r="X40" i="9"/>
  <c r="W40" i="9"/>
  <c r="V40" i="9"/>
  <c r="U40" i="9"/>
  <c r="X39" i="9"/>
  <c r="W39" i="9"/>
  <c r="V39" i="9"/>
  <c r="U39" i="9"/>
  <c r="X38" i="9"/>
  <c r="W38" i="9"/>
  <c r="V38" i="9"/>
  <c r="U38" i="9"/>
  <c r="X37" i="9"/>
  <c r="W37" i="9"/>
  <c r="V37" i="9"/>
  <c r="U37" i="9"/>
  <c r="X36" i="9"/>
  <c r="W36" i="9"/>
  <c r="V36" i="9"/>
  <c r="U36" i="9"/>
  <c r="X35" i="9"/>
  <c r="W35" i="9"/>
  <c r="V35" i="9"/>
  <c r="U35" i="9"/>
  <c r="X34" i="9"/>
  <c r="W34" i="9"/>
  <c r="V34" i="9"/>
  <c r="U34" i="9"/>
  <c r="X33" i="9"/>
  <c r="W33" i="9"/>
  <c r="V33" i="9"/>
  <c r="U33" i="9"/>
  <c r="X32" i="9"/>
  <c r="W32" i="9"/>
  <c r="V32" i="9"/>
  <c r="U32" i="9"/>
  <c r="X31" i="9"/>
  <c r="W31" i="9"/>
  <c r="V31" i="9"/>
  <c r="U31" i="9"/>
  <c r="X30" i="9"/>
  <c r="W30" i="9"/>
  <c r="V30" i="9"/>
  <c r="U30" i="9"/>
  <c r="X29" i="9"/>
  <c r="W29" i="9"/>
  <c r="V29" i="9"/>
  <c r="U29" i="9"/>
  <c r="X28" i="9"/>
  <c r="W28" i="9"/>
  <c r="V28" i="9"/>
  <c r="U28" i="9"/>
  <c r="X27" i="9"/>
  <c r="W27" i="9"/>
  <c r="V27" i="9"/>
  <c r="U27" i="9"/>
  <c r="X26" i="9"/>
  <c r="W26" i="9"/>
  <c r="V26" i="9"/>
  <c r="U26" i="9"/>
  <c r="X25" i="9"/>
  <c r="W25" i="9"/>
  <c r="V25" i="9"/>
  <c r="U25" i="9"/>
  <c r="X24" i="9"/>
  <c r="W24" i="9"/>
  <c r="V24" i="9"/>
  <c r="U24" i="9"/>
  <c r="X23" i="9"/>
  <c r="W23" i="9"/>
  <c r="V23" i="9"/>
  <c r="U23" i="9"/>
  <c r="X22" i="9"/>
  <c r="W22" i="9"/>
  <c r="V22" i="9"/>
  <c r="U22" i="9"/>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X131" i="10"/>
  <c r="X128" i="10"/>
  <c r="U132" i="10"/>
  <c r="U133" i="10"/>
  <c r="X133" i="10"/>
  <c r="U68" i="10"/>
  <c r="U67" i="10"/>
  <c r="X127" i="10"/>
  <c r="X129" i="10"/>
  <c r="U66" i="10"/>
  <c r="U65" i="10"/>
  <c r="X123" i="10"/>
  <c r="X125" i="10"/>
  <c r="U64" i="10"/>
  <c r="U63" i="10"/>
  <c r="X119" i="10"/>
  <c r="X121" i="10"/>
  <c r="U62" i="10"/>
  <c r="U61" i="10"/>
  <c r="X115" i="10"/>
  <c r="X117" i="10"/>
  <c r="U60" i="10"/>
  <c r="U59" i="10"/>
  <c r="X111" i="10"/>
  <c r="X113" i="10"/>
  <c r="U58" i="10"/>
  <c r="U57" i="10"/>
  <c r="X107" i="10"/>
  <c r="X109" i="10"/>
  <c r="U56" i="10"/>
  <c r="U55" i="10"/>
  <c r="X103" i="10"/>
  <c r="X105" i="10"/>
  <c r="U54" i="10"/>
  <c r="U53" i="10"/>
  <c r="X99" i="10"/>
  <c r="X101" i="10"/>
  <c r="U52" i="10"/>
  <c r="U51" i="10"/>
  <c r="X95" i="10"/>
  <c r="X97" i="10"/>
  <c r="U50" i="10"/>
  <c r="U49" i="10"/>
  <c r="X91" i="10"/>
  <c r="X93" i="10"/>
  <c r="U48" i="10"/>
  <c r="U47" i="10"/>
  <c r="X87" i="10"/>
  <c r="X89" i="10"/>
  <c r="U46" i="10"/>
  <c r="U45" i="10"/>
  <c r="X85" i="10"/>
  <c r="U44" i="10"/>
  <c r="X83" i="10"/>
  <c r="U43" i="10"/>
  <c r="X81" i="10"/>
  <c r="U42" i="10"/>
  <c r="X79" i="10"/>
  <c r="U41" i="10"/>
  <c r="X77" i="10"/>
  <c r="U40" i="10"/>
  <c r="X75" i="10"/>
  <c r="U39" i="10"/>
  <c r="X73" i="10"/>
  <c r="U38" i="10"/>
  <c r="X71" i="10"/>
  <c r="U37" i="10"/>
  <c r="X69" i="10"/>
  <c r="X37" i="10"/>
  <c r="U36" i="10"/>
  <c r="X67" i="10"/>
  <c r="X36" i="10"/>
  <c r="U35" i="10"/>
  <c r="X65" i="10"/>
  <c r="X35" i="10"/>
  <c r="U34" i="10"/>
  <c r="X63" i="10"/>
  <c r="X34" i="10"/>
  <c r="U33" i="10"/>
  <c r="X61" i="10"/>
  <c r="X33" i="10"/>
  <c r="U32" i="10"/>
  <c r="X59" i="10"/>
  <c r="X32" i="10"/>
  <c r="U31" i="10"/>
  <c r="X57" i="10"/>
  <c r="X31" i="10"/>
  <c r="U30" i="10"/>
  <c r="X55" i="10"/>
  <c r="X30" i="10"/>
  <c r="U29" i="10"/>
  <c r="X53" i="10"/>
  <c r="X29" i="10"/>
  <c r="U28" i="10"/>
  <c r="X51" i="10"/>
  <c r="X28" i="10"/>
  <c r="U27" i="10"/>
  <c r="X49" i="10"/>
  <c r="X27" i="10"/>
  <c r="U26" i="10"/>
  <c r="X47" i="10"/>
  <c r="X26" i="10"/>
  <c r="U25" i="10"/>
  <c r="X45" i="10"/>
  <c r="X25" i="10"/>
  <c r="U24" i="10"/>
  <c r="X43" i="10"/>
  <c r="X24" i="10"/>
  <c r="U23" i="10"/>
  <c r="X41" i="10"/>
  <c r="X23" i="10"/>
  <c r="U22" i="10"/>
  <c r="X39" i="10"/>
  <c r="X22" i="10"/>
  <c r="W131" i="10"/>
  <c r="W128" i="10"/>
  <c r="W133" i="10"/>
  <c r="W127" i="10"/>
  <c r="W129" i="10"/>
  <c r="W123" i="10"/>
  <c r="W125" i="10"/>
  <c r="W119" i="10"/>
  <c r="W121" i="10"/>
  <c r="W115" i="10"/>
  <c r="W117" i="10"/>
  <c r="W111" i="10"/>
  <c r="W113" i="10"/>
  <c r="W107" i="10"/>
  <c r="W109" i="10"/>
  <c r="W103" i="10"/>
  <c r="W105" i="10"/>
  <c r="W99" i="10"/>
  <c r="W101" i="10"/>
  <c r="W95" i="10"/>
  <c r="W97" i="10"/>
  <c r="W91" i="10"/>
  <c r="W93" i="10"/>
  <c r="W87" i="10"/>
  <c r="W89" i="10"/>
  <c r="W85" i="10"/>
  <c r="W83" i="10"/>
  <c r="W81" i="10"/>
  <c r="W79" i="10"/>
  <c r="W77" i="10"/>
  <c r="W75" i="10"/>
  <c r="W73" i="10"/>
  <c r="W71" i="10"/>
  <c r="W69" i="10"/>
  <c r="W37" i="10"/>
  <c r="W67" i="10"/>
  <c r="W36" i="10"/>
  <c r="W65" i="10"/>
  <c r="W35" i="10"/>
  <c r="W63" i="10"/>
  <c r="W34" i="10"/>
  <c r="W61" i="10"/>
  <c r="W33" i="10"/>
  <c r="W59" i="10"/>
  <c r="W32" i="10"/>
  <c r="W57" i="10"/>
  <c r="W31" i="10"/>
  <c r="W55" i="10"/>
  <c r="W30" i="10"/>
  <c r="W53" i="10"/>
  <c r="W29" i="10"/>
  <c r="W51" i="10"/>
  <c r="W28" i="10"/>
  <c r="W49" i="10"/>
  <c r="W27" i="10"/>
  <c r="W47" i="10"/>
  <c r="W26" i="10"/>
  <c r="W45" i="10"/>
  <c r="W25" i="10"/>
  <c r="W43" i="10"/>
  <c r="W24" i="10"/>
  <c r="W41" i="10"/>
  <c r="W23" i="10"/>
  <c r="W39" i="10"/>
  <c r="W22" i="10"/>
  <c r="V131" i="10"/>
  <c r="V128" i="10"/>
  <c r="V133" i="10"/>
  <c r="V127" i="10"/>
  <c r="V129" i="10"/>
  <c r="V123" i="10"/>
  <c r="V125" i="10"/>
  <c r="V119" i="10"/>
  <c r="V121" i="10"/>
  <c r="V115" i="10"/>
  <c r="V117" i="10"/>
  <c r="V111" i="10"/>
  <c r="V113" i="10"/>
  <c r="V107" i="10"/>
  <c r="V109" i="10"/>
  <c r="V103" i="10"/>
  <c r="V105" i="10"/>
  <c r="V99" i="10"/>
  <c r="V101" i="10"/>
  <c r="V95" i="10"/>
  <c r="V97" i="10"/>
  <c r="V91" i="10"/>
  <c r="V93" i="10"/>
  <c r="V87" i="10"/>
  <c r="V89" i="10"/>
  <c r="V85" i="10"/>
  <c r="V83" i="10"/>
  <c r="V81" i="10"/>
  <c r="V79" i="10"/>
  <c r="V77" i="10"/>
  <c r="V75" i="10"/>
  <c r="V73" i="10"/>
  <c r="V71" i="10"/>
  <c r="V69" i="10"/>
  <c r="V37" i="10"/>
  <c r="V67" i="10"/>
  <c r="V36" i="10"/>
  <c r="V65" i="10"/>
  <c r="V35" i="10"/>
  <c r="V63" i="10"/>
  <c r="V34" i="10"/>
  <c r="V61" i="10"/>
  <c r="V33" i="10"/>
  <c r="V59" i="10"/>
  <c r="V32" i="10"/>
  <c r="V57" i="10"/>
  <c r="V31" i="10"/>
  <c r="V55" i="10"/>
  <c r="V30" i="10"/>
  <c r="V53" i="10"/>
  <c r="V29" i="10"/>
  <c r="V51" i="10"/>
  <c r="V28" i="10"/>
  <c r="V49" i="10"/>
  <c r="V27" i="10"/>
  <c r="V47" i="10"/>
  <c r="V26" i="10"/>
  <c r="V45" i="10"/>
  <c r="V25" i="10"/>
  <c r="V43" i="10"/>
  <c r="V24" i="10"/>
  <c r="V41" i="10"/>
  <c r="V23" i="10"/>
  <c r="V39" i="10"/>
  <c r="V22" i="10"/>
  <c r="X132" i="10"/>
  <c r="X130" i="10"/>
  <c r="X126" i="10"/>
  <c r="X124" i="10"/>
  <c r="X122" i="10"/>
  <c r="X120" i="10"/>
  <c r="X118" i="10"/>
  <c r="X116" i="10"/>
  <c r="X114" i="10"/>
  <c r="X112" i="10"/>
  <c r="X110" i="10"/>
  <c r="X108" i="10"/>
  <c r="X106" i="10"/>
  <c r="X104" i="10"/>
  <c r="X102" i="10"/>
  <c r="X100" i="10"/>
  <c r="X98" i="10"/>
  <c r="X96" i="10"/>
  <c r="X94" i="10"/>
  <c r="X92" i="10"/>
  <c r="X90" i="10"/>
  <c r="X88" i="10"/>
  <c r="X86" i="10"/>
  <c r="X84" i="10"/>
  <c r="X82" i="10"/>
  <c r="X80" i="10"/>
  <c r="X78" i="10"/>
  <c r="X76" i="10"/>
  <c r="X74" i="10"/>
  <c r="X72" i="10"/>
  <c r="X70" i="10"/>
  <c r="X68" i="10"/>
  <c r="X66" i="10"/>
  <c r="X64" i="10"/>
  <c r="X62" i="10"/>
  <c r="X60" i="10"/>
  <c r="X58" i="10"/>
  <c r="X56" i="10"/>
  <c r="X54" i="10"/>
  <c r="X52" i="10"/>
  <c r="X50" i="10"/>
  <c r="X48" i="10"/>
  <c r="X46" i="10"/>
  <c r="X44" i="10"/>
  <c r="X42" i="10"/>
  <c r="X40" i="10"/>
  <c r="X38" i="10"/>
  <c r="W132" i="10"/>
  <c r="W130" i="10"/>
  <c r="W126" i="10"/>
  <c r="W124" i="10"/>
  <c r="W122" i="10"/>
  <c r="W120" i="10"/>
  <c r="W118" i="10"/>
  <c r="W116" i="10"/>
  <c r="W114" i="10"/>
  <c r="W112" i="10"/>
  <c r="W110" i="10"/>
  <c r="W108" i="10"/>
  <c r="W106" i="10"/>
  <c r="W104" i="10"/>
  <c r="W102" i="10"/>
  <c r="W100" i="10"/>
  <c r="W98" i="10"/>
  <c r="W96" i="10"/>
  <c r="W94" i="10"/>
  <c r="W92" i="10"/>
  <c r="W90" i="10"/>
  <c r="W88" i="10"/>
  <c r="W86" i="10"/>
  <c r="W84" i="10"/>
  <c r="W82" i="10"/>
  <c r="W80" i="10"/>
  <c r="W78" i="10"/>
  <c r="W76" i="10"/>
  <c r="W74" i="10"/>
  <c r="W72" i="10"/>
  <c r="W70" i="10"/>
  <c r="W68" i="10"/>
  <c r="W66" i="10"/>
  <c r="W64" i="10"/>
  <c r="W62" i="10"/>
  <c r="W60" i="10"/>
  <c r="W58" i="10"/>
  <c r="W56" i="10"/>
  <c r="W54" i="10"/>
  <c r="W52" i="10"/>
  <c r="W50" i="10"/>
  <c r="W48" i="10"/>
  <c r="W46" i="10"/>
  <c r="W44" i="10"/>
  <c r="W42" i="10"/>
  <c r="W40" i="10"/>
  <c r="W38" i="10"/>
  <c r="V132" i="10"/>
  <c r="V130" i="10"/>
  <c r="V126" i="10"/>
  <c r="V124" i="10"/>
  <c r="V122" i="10"/>
  <c r="V120" i="10"/>
  <c r="V118" i="10"/>
  <c r="V116" i="10"/>
  <c r="V114" i="10"/>
  <c r="V112" i="10"/>
  <c r="V110" i="10"/>
  <c r="V108" i="10"/>
  <c r="V106" i="10"/>
  <c r="V104" i="10"/>
  <c r="V102" i="10"/>
  <c r="V100" i="10"/>
  <c r="V98" i="10"/>
  <c r="V96" i="10"/>
  <c r="V94" i="10"/>
  <c r="V92" i="10"/>
  <c r="V90" i="10"/>
  <c r="V88" i="10"/>
  <c r="V86" i="10"/>
  <c r="V84" i="10"/>
  <c r="V82" i="10"/>
  <c r="V80" i="10"/>
  <c r="V78" i="10"/>
  <c r="V76" i="10"/>
  <c r="V74" i="10"/>
  <c r="V72" i="10"/>
  <c r="V70" i="10"/>
  <c r="V68" i="10"/>
  <c r="V66" i="10"/>
  <c r="V64" i="10"/>
  <c r="V62" i="10"/>
  <c r="V60" i="10"/>
  <c r="V58" i="10"/>
  <c r="V56" i="10"/>
  <c r="V54" i="10"/>
  <c r="V52" i="10"/>
  <c r="V50" i="10"/>
  <c r="V48" i="10"/>
  <c r="V46" i="10"/>
  <c r="V44" i="10"/>
  <c r="V42" i="10"/>
  <c r="V40" i="10"/>
  <c r="V38" i="10"/>
  <c r="I14" i="13"/>
  <c r="F6" i="13"/>
  <c r="C18" i="13"/>
  <c r="C17" i="13"/>
  <c r="C16" i="13"/>
  <c r="C15" i="13"/>
  <c r="C14" i="13"/>
  <c r="C13" i="13"/>
  <c r="C12" i="13"/>
  <c r="C11" i="13"/>
  <c r="C10" i="13"/>
  <c r="C9" i="13"/>
  <c r="C8" i="13"/>
  <c r="C7" i="13"/>
  <c r="C6" i="13"/>
  <c r="C5" i="13"/>
  <c r="C4" i="13"/>
  <c r="C3" i="13"/>
  <c r="B7" i="13"/>
  <c r="B9" i="13"/>
  <c r="B5" i="13"/>
  <c r="N659" i="2"/>
  <c r="A645" i="2"/>
  <c r="C628" i="4"/>
  <c r="C460" i="6" s="1"/>
  <c r="C605" i="4"/>
  <c r="C443" i="6"/>
  <c r="C582" i="4"/>
  <c r="C426" i="6" s="1"/>
  <c r="C559" i="4"/>
  <c r="C409" i="6"/>
  <c r="C536" i="4"/>
  <c r="C392" i="6" s="1"/>
  <c r="C513" i="4"/>
  <c r="C375" i="6"/>
  <c r="C490" i="4"/>
  <c r="C358" i="6" s="1"/>
  <c r="C467" i="4"/>
  <c r="C341" i="6"/>
  <c r="C444" i="4"/>
  <c r="C324" i="6" s="1"/>
  <c r="C421" i="4"/>
  <c r="C307" i="6"/>
  <c r="C398" i="4"/>
  <c r="C290" i="6" s="1"/>
  <c r="C375" i="4"/>
  <c r="C273" i="6"/>
  <c r="C352" i="4"/>
  <c r="C256" i="6" s="1"/>
  <c r="C329" i="4"/>
  <c r="C239" i="6"/>
  <c r="C306" i="4"/>
  <c r="C222" i="6" s="1"/>
  <c r="C283" i="4"/>
  <c r="C205" i="6"/>
  <c r="C260" i="4"/>
  <c r="C188" i="6" s="1"/>
  <c r="C237" i="4"/>
  <c r="C171" i="6"/>
  <c r="C214" i="4"/>
  <c r="C154" i="6" s="1"/>
  <c r="C191" i="4"/>
  <c r="C137" i="6"/>
  <c r="C168" i="4"/>
  <c r="C120" i="6" s="1"/>
  <c r="C145" i="4"/>
  <c r="C103" i="6"/>
  <c r="C122" i="4"/>
  <c r="C86" i="6" s="1"/>
  <c r="N636" i="4"/>
  <c r="I462" i="6"/>
  <c r="A636" i="4"/>
  <c r="G462" i="6" s="1"/>
  <c r="D462" i="6"/>
  <c r="F460" i="6"/>
  <c r="N613" i="4"/>
  <c r="I445" i="6" s="1"/>
  <c r="A613" i="4"/>
  <c r="F443" i="6" s="1"/>
  <c r="D445" i="6"/>
  <c r="N590" i="4"/>
  <c r="I428" i="6"/>
  <c r="A590" i="4"/>
  <c r="G428" i="6" s="1"/>
  <c r="D428" i="6"/>
  <c r="F426" i="6"/>
  <c r="N567" i="4"/>
  <c r="I411" i="6" s="1"/>
  <c r="A567" i="4"/>
  <c r="F409" i="6"/>
  <c r="N544" i="4"/>
  <c r="I394" i="6" s="1"/>
  <c r="A544" i="4"/>
  <c r="B394" i="6" s="1"/>
  <c r="G394" i="6"/>
  <c r="D394" i="6"/>
  <c r="F392" i="6"/>
  <c r="N521" i="4"/>
  <c r="I377" i="6" s="1"/>
  <c r="A521" i="4"/>
  <c r="F375" i="6"/>
  <c r="N498" i="4"/>
  <c r="I360" i="6" s="1"/>
  <c r="A498" i="4"/>
  <c r="G360" i="6"/>
  <c r="B360" i="6"/>
  <c r="F358" i="6"/>
  <c r="N475" i="4"/>
  <c r="D343" i="6" s="1"/>
  <c r="I343" i="6"/>
  <c r="A475" i="4"/>
  <c r="N452" i="4"/>
  <c r="I326" i="6"/>
  <c r="A452" i="4"/>
  <c r="G326" i="6" s="1"/>
  <c r="D326" i="6"/>
  <c r="B326" i="6"/>
  <c r="F324" i="6"/>
  <c r="N429" i="4"/>
  <c r="I309" i="6"/>
  <c r="A429" i="4"/>
  <c r="B309" i="6" s="1"/>
  <c r="D309" i="6"/>
  <c r="N406" i="4"/>
  <c r="I292" i="6"/>
  <c r="A406" i="4"/>
  <c r="G292" i="6" s="1"/>
  <c r="D292" i="6"/>
  <c r="B292" i="6"/>
  <c r="F290" i="6"/>
  <c r="N383" i="4"/>
  <c r="I275" i="6"/>
  <c r="A383" i="4"/>
  <c r="G275" i="6" s="1"/>
  <c r="N360" i="4"/>
  <c r="I258" i="6"/>
  <c r="A360" i="4"/>
  <c r="G258" i="6" s="1"/>
  <c r="D258" i="6"/>
  <c r="N337" i="4"/>
  <c r="I241" i="6" s="1"/>
  <c r="A337" i="4"/>
  <c r="B241" i="6"/>
  <c r="G241" i="6"/>
  <c r="N314" i="4"/>
  <c r="I224" i="6"/>
  <c r="A314" i="4"/>
  <c r="G224" i="6" s="1"/>
  <c r="D224" i="6"/>
  <c r="N291" i="4"/>
  <c r="I207" i="6" s="1"/>
  <c r="A291" i="4"/>
  <c r="G207" i="6"/>
  <c r="D207" i="6"/>
  <c r="N268" i="4"/>
  <c r="I190" i="6"/>
  <c r="A268" i="4"/>
  <c r="G190" i="6" s="1"/>
  <c r="D190" i="6"/>
  <c r="N245" i="4"/>
  <c r="I173" i="6"/>
  <c r="A245" i="4"/>
  <c r="G173" i="6" s="1"/>
  <c r="B173" i="6"/>
  <c r="N222" i="4"/>
  <c r="I156" i="6"/>
  <c r="A222" i="4"/>
  <c r="G156" i="6" s="1"/>
  <c r="D156" i="6"/>
  <c r="N199" i="4"/>
  <c r="D139" i="6"/>
  <c r="I139" i="6"/>
  <c r="A199" i="4"/>
  <c r="G139" i="6" s="1"/>
  <c r="N176" i="4"/>
  <c r="I122" i="6"/>
  <c r="A176" i="4"/>
  <c r="B122" i="6" s="1"/>
  <c r="D122" i="6"/>
  <c r="N153" i="4"/>
  <c r="I105" i="6"/>
  <c r="A153" i="4"/>
  <c r="B105" i="6"/>
  <c r="N130" i="4"/>
  <c r="I88" i="6"/>
  <c r="A130" i="4"/>
  <c r="B88" i="6" s="1"/>
  <c r="G88" i="6"/>
  <c r="D88" i="6"/>
  <c r="F86" i="6"/>
  <c r="C99" i="4"/>
  <c r="C69" i="6" s="1"/>
  <c r="C76" i="4"/>
  <c r="C52" i="6"/>
  <c r="C53" i="4"/>
  <c r="C35" i="6" s="1"/>
  <c r="N107" i="4"/>
  <c r="I71" i="6"/>
  <c r="A107" i="4"/>
  <c r="B71" i="6" s="1"/>
  <c r="N84" i="4"/>
  <c r="I54" i="6" s="1"/>
  <c r="A84" i="4"/>
  <c r="B54" i="6" s="1"/>
  <c r="G54" i="6"/>
  <c r="F52" i="6"/>
  <c r="N61" i="4"/>
  <c r="I37" i="6"/>
  <c r="A61" i="4"/>
  <c r="G37" i="6"/>
  <c r="B37" i="6"/>
  <c r="N38" i="4"/>
  <c r="I20" i="6" s="1"/>
  <c r="A38" i="4"/>
  <c r="F18" i="6" s="1"/>
  <c r="G20" i="6"/>
  <c r="D20" i="6"/>
  <c r="C30" i="4"/>
  <c r="C18" i="6"/>
  <c r="C628" i="2"/>
  <c r="C460" i="5" s="1"/>
  <c r="N636" i="2"/>
  <c r="I462" i="5"/>
  <c r="A636" i="2"/>
  <c r="B462" i="5" s="1"/>
  <c r="N613" i="2"/>
  <c r="I445" i="5" s="1"/>
  <c r="A613" i="2"/>
  <c r="B445" i="5" s="1"/>
  <c r="G445" i="5"/>
  <c r="F443" i="5"/>
  <c r="C605" i="2"/>
  <c r="C443" i="5"/>
  <c r="N590" i="2"/>
  <c r="I428" i="5"/>
  <c r="A590" i="2"/>
  <c r="G428" i="5" s="1"/>
  <c r="B428" i="5"/>
  <c r="C582" i="2"/>
  <c r="C426" i="5"/>
  <c r="N567" i="2"/>
  <c r="I411" i="5" s="1"/>
  <c r="A567" i="2"/>
  <c r="B411" i="5"/>
  <c r="G411" i="5"/>
  <c r="F409" i="5"/>
  <c r="C559" i="2"/>
  <c r="C409" i="5"/>
  <c r="N544" i="2"/>
  <c r="I394" i="5"/>
  <c r="A544" i="2"/>
  <c r="G394" i="5"/>
  <c r="D394" i="5"/>
  <c r="C536" i="2"/>
  <c r="C392" i="5"/>
  <c r="N521" i="2"/>
  <c r="I377" i="5" s="1"/>
  <c r="A521" i="2"/>
  <c r="B377" i="5" s="1"/>
  <c r="G377" i="5"/>
  <c r="F375" i="5"/>
  <c r="C513" i="2"/>
  <c r="C375" i="5"/>
  <c r="N498" i="2"/>
  <c r="I360" i="5"/>
  <c r="A498" i="2"/>
  <c r="G360" i="5" s="1"/>
  <c r="B360" i="5"/>
  <c r="C490" i="2"/>
  <c r="C358" i="5"/>
  <c r="N475" i="2"/>
  <c r="I343" i="5" s="1"/>
  <c r="A475" i="2"/>
  <c r="B343" i="5"/>
  <c r="G343" i="5"/>
  <c r="F341" i="5"/>
  <c r="C467" i="2"/>
  <c r="C341" i="5"/>
  <c r="N452" i="2"/>
  <c r="I326" i="5"/>
  <c r="A452" i="2"/>
  <c r="G326" i="5"/>
  <c r="D326" i="5"/>
  <c r="C444" i="2"/>
  <c r="C324" i="5"/>
  <c r="N429" i="2"/>
  <c r="I309" i="5" s="1"/>
  <c r="A429" i="2"/>
  <c r="B309" i="5" s="1"/>
  <c r="G309" i="5"/>
  <c r="D309" i="5"/>
  <c r="F307" i="5"/>
  <c r="C421" i="2"/>
  <c r="C307" i="5"/>
  <c r="N406" i="2"/>
  <c r="I292" i="5"/>
  <c r="A406" i="2"/>
  <c r="G292" i="5" s="1"/>
  <c r="B292" i="5"/>
  <c r="C398" i="2"/>
  <c r="C290" i="5"/>
  <c r="N383" i="2"/>
  <c r="I275" i="5" s="1"/>
  <c r="A383" i="2"/>
  <c r="B275" i="5"/>
  <c r="G275" i="5"/>
  <c r="F273" i="5"/>
  <c r="C375" i="2"/>
  <c r="C273" i="5"/>
  <c r="N360" i="2"/>
  <c r="I258" i="5"/>
  <c r="A360" i="2"/>
  <c r="G258" i="5"/>
  <c r="D258" i="5"/>
  <c r="C352" i="2"/>
  <c r="C256" i="5"/>
  <c r="N337" i="2"/>
  <c r="I241" i="5" s="1"/>
  <c r="A337" i="2"/>
  <c r="B241" i="5" s="1"/>
  <c r="G241" i="5"/>
  <c r="F239" i="5"/>
  <c r="C329" i="2"/>
  <c r="C239" i="5"/>
  <c r="N314" i="2"/>
  <c r="I224" i="5"/>
  <c r="A314" i="2"/>
  <c r="G224" i="5" s="1"/>
  <c r="B224" i="5"/>
  <c r="C306" i="2"/>
  <c r="C222" i="5"/>
  <c r="N291" i="2"/>
  <c r="I207" i="5" s="1"/>
  <c r="A291" i="2"/>
  <c r="B207" i="5"/>
  <c r="G207" i="5"/>
  <c r="F205" i="5"/>
  <c r="C283" i="2"/>
  <c r="C205" i="5"/>
  <c r="N268" i="2"/>
  <c r="I190" i="5"/>
  <c r="A268" i="2"/>
  <c r="G190" i="5"/>
  <c r="D190" i="5"/>
  <c r="C260" i="2"/>
  <c r="C188" i="5"/>
  <c r="N245" i="2"/>
  <c r="I173" i="5" s="1"/>
  <c r="A245" i="2"/>
  <c r="B173" i="5" s="1"/>
  <c r="G173" i="5"/>
  <c r="D173" i="5"/>
  <c r="F171" i="5"/>
  <c r="C237" i="2"/>
  <c r="C171" i="5"/>
  <c r="N222" i="2"/>
  <c r="I156" i="5"/>
  <c r="A222" i="2"/>
  <c r="G156" i="5" s="1"/>
  <c r="B156" i="5"/>
  <c r="C214" i="2"/>
  <c r="C154" i="5"/>
  <c r="N199" i="2"/>
  <c r="I139" i="5" s="1"/>
  <c r="A199" i="2"/>
  <c r="B139" i="5"/>
  <c r="G139" i="5"/>
  <c r="F137" i="5"/>
  <c r="C191" i="2"/>
  <c r="C137" i="5"/>
  <c r="N176" i="2"/>
  <c r="I122" i="5"/>
  <c r="A176" i="2"/>
  <c r="G122" i="5"/>
  <c r="D122" i="5"/>
  <c r="C168" i="2"/>
  <c r="C120" i="5"/>
  <c r="N15" i="4"/>
  <c r="D3" i="6" s="1"/>
  <c r="A15" i="4"/>
  <c r="G3" i="6" s="1"/>
  <c r="F1" i="6"/>
  <c r="C7" i="4"/>
  <c r="C1" i="6"/>
  <c r="N153" i="2"/>
  <c r="I105" i="5" s="1"/>
  <c r="A153" i="2"/>
  <c r="F103" i="5" s="1"/>
  <c r="B105" i="5"/>
  <c r="G105" i="5"/>
  <c r="C145" i="2"/>
  <c r="C103" i="5"/>
  <c r="N130" i="2"/>
  <c r="I88" i="5" s="1"/>
  <c r="A130" i="2"/>
  <c r="B88" i="5" s="1"/>
  <c r="G88" i="5"/>
  <c r="F86" i="5"/>
  <c r="C122" i="2"/>
  <c r="C86" i="5"/>
  <c r="N107" i="2"/>
  <c r="I71" i="5"/>
  <c r="A107" i="2"/>
  <c r="G71" i="5" s="1"/>
  <c r="B71" i="5"/>
  <c r="D71" i="5"/>
  <c r="F69" i="5"/>
  <c r="C99" i="2"/>
  <c r="C69" i="5" s="1"/>
  <c r="N84" i="2"/>
  <c r="I54" i="5"/>
  <c r="A84" i="2"/>
  <c r="B54" i="5" s="1"/>
  <c r="D54" i="5"/>
  <c r="F52" i="5"/>
  <c r="C76" i="2"/>
  <c r="C52" i="5"/>
  <c r="N61" i="2"/>
  <c r="I37" i="5"/>
  <c r="A61" i="2"/>
  <c r="G37" i="5"/>
  <c r="D37" i="5"/>
  <c r="F35" i="5"/>
  <c r="C53" i="2"/>
  <c r="C35" i="5"/>
  <c r="N38" i="2"/>
  <c r="I20" i="5"/>
  <c r="A38" i="2"/>
  <c r="G20" i="5"/>
  <c r="D20" i="5"/>
  <c r="B20" i="5"/>
  <c r="F18" i="5"/>
  <c r="C30" i="2"/>
  <c r="C18" i="5"/>
  <c r="N15" i="2"/>
  <c r="I3" i="5" s="1"/>
  <c r="A15" i="2"/>
  <c r="G3" i="5"/>
  <c r="C7" i="2"/>
  <c r="C1" i="5" s="1"/>
  <c r="B3" i="5"/>
  <c r="F1" i="5"/>
  <c r="A634" i="4"/>
  <c r="A632" i="4"/>
  <c r="A630" i="4"/>
  <c r="A611" i="4"/>
  <c r="A609" i="4"/>
  <c r="A607" i="4"/>
  <c r="A588" i="4"/>
  <c r="A586" i="4"/>
  <c r="A584" i="4"/>
  <c r="A565" i="4"/>
  <c r="A563" i="4"/>
  <c r="A561" i="4"/>
  <c r="A542" i="4"/>
  <c r="A540" i="4"/>
  <c r="A538" i="4"/>
  <c r="A519" i="4"/>
  <c r="A517" i="4"/>
  <c r="A515" i="4"/>
  <c r="A496" i="4"/>
  <c r="A494" i="4"/>
  <c r="A492" i="4"/>
  <c r="A473" i="4"/>
  <c r="A471" i="4"/>
  <c r="A469" i="4"/>
  <c r="A450" i="4"/>
  <c r="A448" i="4"/>
  <c r="A446" i="4"/>
  <c r="A427" i="4"/>
  <c r="A425" i="4"/>
  <c r="A423" i="4"/>
  <c r="A404" i="4"/>
  <c r="A402" i="4"/>
  <c r="A400" i="4"/>
  <c r="A381" i="4"/>
  <c r="A379" i="4"/>
  <c r="A377" i="4"/>
  <c r="A358" i="4"/>
  <c r="A356" i="4"/>
  <c r="A354" i="4"/>
  <c r="A335" i="4"/>
  <c r="A333" i="4"/>
  <c r="A331" i="4"/>
  <c r="A312" i="4"/>
  <c r="A310" i="4"/>
  <c r="A308" i="4"/>
  <c r="A289" i="4"/>
  <c r="A287" i="4"/>
  <c r="A285" i="4"/>
  <c r="A266" i="4"/>
  <c r="A264" i="4"/>
  <c r="A262" i="4"/>
  <c r="A243" i="4"/>
  <c r="A241" i="4"/>
  <c r="A239" i="4"/>
  <c r="A220" i="4"/>
  <c r="A218" i="4"/>
  <c r="A216" i="4"/>
  <c r="A197" i="4"/>
  <c r="A195" i="4"/>
  <c r="A193" i="4"/>
  <c r="A174" i="4"/>
  <c r="A172" i="4"/>
  <c r="A170" i="4"/>
  <c r="A151" i="4"/>
  <c r="A149" i="4"/>
  <c r="A147" i="4"/>
  <c r="A128" i="4"/>
  <c r="A126" i="4"/>
  <c r="A124" i="4"/>
  <c r="A105" i="4"/>
  <c r="A103" i="4"/>
  <c r="A101" i="4"/>
  <c r="A82" i="4"/>
  <c r="A80" i="4"/>
  <c r="A78" i="4"/>
  <c r="A59" i="4"/>
  <c r="A57" i="4"/>
  <c r="A55" i="4"/>
  <c r="A36" i="4"/>
  <c r="A34" i="4"/>
  <c r="A32" i="4"/>
  <c r="A13" i="4"/>
  <c r="A11" i="4"/>
  <c r="N11" i="4"/>
  <c r="A9" i="4"/>
  <c r="N634" i="4"/>
  <c r="N632" i="4"/>
  <c r="N630" i="4"/>
  <c r="N611" i="4"/>
  <c r="N609" i="4"/>
  <c r="N607" i="4"/>
  <c r="N588" i="4"/>
  <c r="N586" i="4"/>
  <c r="N584" i="4"/>
  <c r="N565" i="4"/>
  <c r="N563" i="4"/>
  <c r="N561" i="4"/>
  <c r="N542" i="4"/>
  <c r="N540" i="4"/>
  <c r="N538" i="4"/>
  <c r="N519" i="4"/>
  <c r="N517" i="4"/>
  <c r="N515" i="4"/>
  <c r="N496" i="4"/>
  <c r="N494" i="4"/>
  <c r="N492" i="4"/>
  <c r="N473" i="4"/>
  <c r="N471" i="4"/>
  <c r="N469" i="4"/>
  <c r="N450" i="4"/>
  <c r="N448" i="4"/>
  <c r="N446" i="4"/>
  <c r="N427" i="4"/>
  <c r="N425" i="4"/>
  <c r="N423" i="4"/>
  <c r="N404" i="4"/>
  <c r="N402" i="4"/>
  <c r="N400" i="4"/>
  <c r="N381" i="4"/>
  <c r="N379" i="4"/>
  <c r="N377" i="4"/>
  <c r="N358" i="4"/>
  <c r="N356" i="4"/>
  <c r="N354" i="4"/>
  <c r="N335" i="4"/>
  <c r="N333" i="4"/>
  <c r="N331" i="4"/>
  <c r="N312" i="4"/>
  <c r="N310" i="4"/>
  <c r="N308" i="4"/>
  <c r="N289" i="4"/>
  <c r="N287" i="4"/>
  <c r="N285" i="4"/>
  <c r="N266" i="4"/>
  <c r="N264" i="4"/>
  <c r="N262" i="4"/>
  <c r="N243" i="4"/>
  <c r="N241" i="4"/>
  <c r="N239" i="4"/>
  <c r="N220" i="4"/>
  <c r="N218" i="4"/>
  <c r="N216" i="4"/>
  <c r="N197" i="4"/>
  <c r="N195" i="4"/>
  <c r="N193" i="4"/>
  <c r="N174" i="4"/>
  <c r="N172" i="4"/>
  <c r="N170" i="4"/>
  <c r="N151" i="4"/>
  <c r="N149" i="4"/>
  <c r="N147" i="4"/>
  <c r="N128" i="4"/>
  <c r="N126" i="4"/>
  <c r="N124" i="4"/>
  <c r="N105" i="4"/>
  <c r="N103" i="4"/>
  <c r="N101" i="4"/>
  <c r="N82" i="4"/>
  <c r="N80" i="4"/>
  <c r="N78" i="4"/>
  <c r="N59" i="4"/>
  <c r="N57" i="4"/>
  <c r="N55" i="4"/>
  <c r="N36" i="4"/>
  <c r="N34" i="4"/>
  <c r="N32" i="4"/>
  <c r="N13" i="4"/>
  <c r="N9" i="4"/>
  <c r="I628" i="4"/>
  <c r="A624" i="4"/>
  <c r="A622" i="4"/>
  <c r="I605" i="4"/>
  <c r="A601" i="4"/>
  <c r="A599" i="4"/>
  <c r="I582" i="4"/>
  <c r="A578" i="4"/>
  <c r="A576" i="4"/>
  <c r="I559" i="4"/>
  <c r="A555" i="4"/>
  <c r="A553" i="4"/>
  <c r="I536" i="4"/>
  <c r="A532" i="4"/>
  <c r="A530" i="4"/>
  <c r="I513" i="4"/>
  <c r="A509" i="4"/>
  <c r="A507" i="4"/>
  <c r="I490" i="4"/>
  <c r="A486" i="4"/>
  <c r="A484" i="4"/>
  <c r="I467" i="4"/>
  <c r="A463" i="4"/>
  <c r="A461" i="4"/>
  <c r="I444" i="4"/>
  <c r="A440" i="4"/>
  <c r="A438" i="4"/>
  <c r="I421" i="4"/>
  <c r="A417" i="4"/>
  <c r="A415" i="4"/>
  <c r="I398" i="4"/>
  <c r="A394" i="4"/>
  <c r="A392" i="4"/>
  <c r="I375" i="4"/>
  <c r="A371" i="4"/>
  <c r="A369" i="4"/>
  <c r="I352" i="4"/>
  <c r="A348" i="4"/>
  <c r="A346" i="4"/>
  <c r="I329" i="4"/>
  <c r="A325" i="4"/>
  <c r="A323" i="4"/>
  <c r="I306" i="4"/>
  <c r="A302" i="4"/>
  <c r="A300" i="4"/>
  <c r="I283" i="4"/>
  <c r="A279" i="4"/>
  <c r="A277" i="4"/>
  <c r="I260" i="4"/>
  <c r="A256" i="4"/>
  <c r="A254" i="4"/>
  <c r="I237" i="4"/>
  <c r="A233" i="4"/>
  <c r="A231" i="4"/>
  <c r="I214" i="4"/>
  <c r="A210" i="4"/>
  <c r="A208" i="4"/>
  <c r="I191" i="4"/>
  <c r="A187" i="4"/>
  <c r="A185" i="4"/>
  <c r="I168" i="4"/>
  <c r="A164" i="4"/>
  <c r="A162" i="4"/>
  <c r="I145" i="4"/>
  <c r="A141" i="4"/>
  <c r="A139" i="4"/>
  <c r="I122" i="4"/>
  <c r="A118" i="4"/>
  <c r="A116" i="4"/>
  <c r="I99" i="4"/>
  <c r="A95" i="4"/>
  <c r="A93" i="4"/>
  <c r="I76" i="4"/>
  <c r="A72" i="4"/>
  <c r="A70" i="4"/>
  <c r="I53" i="4"/>
  <c r="A49" i="4"/>
  <c r="A47" i="4"/>
  <c r="I30" i="4"/>
  <c r="A26" i="4"/>
  <c r="A24" i="4"/>
  <c r="I7" i="4"/>
  <c r="A3" i="4"/>
  <c r="A1" i="4"/>
  <c r="B41" i="1"/>
  <c r="D41" i="1"/>
  <c r="F41" i="1"/>
  <c r="H41" i="1"/>
  <c r="J41" i="1"/>
  <c r="L41" i="1"/>
  <c r="N41" i="1"/>
  <c r="P41" i="1"/>
  <c r="A9" i="2"/>
  <c r="N634" i="2"/>
  <c r="N632" i="2"/>
  <c r="N630" i="2"/>
  <c r="N611" i="2"/>
  <c r="N609" i="2"/>
  <c r="N607" i="2"/>
  <c r="N588" i="2"/>
  <c r="N586" i="2"/>
  <c r="N584" i="2"/>
  <c r="N565" i="2"/>
  <c r="N563" i="2"/>
  <c r="N561" i="2"/>
  <c r="N542" i="2"/>
  <c r="N540" i="2"/>
  <c r="N538" i="2"/>
  <c r="N519" i="2"/>
  <c r="N517" i="2"/>
  <c r="N515" i="2"/>
  <c r="N496" i="2"/>
  <c r="N494" i="2"/>
  <c r="N492" i="2"/>
  <c r="A634" i="2"/>
  <c r="A632" i="2"/>
  <c r="A630" i="2"/>
  <c r="A611" i="2"/>
  <c r="A609" i="2"/>
  <c r="A607" i="2"/>
  <c r="A588" i="2"/>
  <c r="A586" i="2"/>
  <c r="A584" i="2"/>
  <c r="A565" i="2"/>
  <c r="A563" i="2"/>
  <c r="A561" i="2"/>
  <c r="A542" i="2"/>
  <c r="A540" i="2"/>
  <c r="A538" i="2"/>
  <c r="A519" i="2"/>
  <c r="A517" i="2"/>
  <c r="A515" i="2"/>
  <c r="A496" i="2"/>
  <c r="A494" i="2"/>
  <c r="A492" i="2"/>
  <c r="I628" i="2"/>
  <c r="A624" i="2"/>
  <c r="A622" i="2"/>
  <c r="I605" i="2"/>
  <c r="A601" i="2"/>
  <c r="A599" i="2"/>
  <c r="I582" i="2"/>
  <c r="A578" i="2"/>
  <c r="A576" i="2"/>
  <c r="I559" i="2"/>
  <c r="A555" i="2"/>
  <c r="A553" i="2"/>
  <c r="I536" i="2"/>
  <c r="A532" i="2"/>
  <c r="A530" i="2"/>
  <c r="I513" i="2"/>
  <c r="A509" i="2"/>
  <c r="A507" i="2"/>
  <c r="I490" i="2"/>
  <c r="A486" i="2"/>
  <c r="A484" i="2"/>
  <c r="N473" i="2"/>
  <c r="N471" i="2"/>
  <c r="N469" i="2"/>
  <c r="N450" i="2"/>
  <c r="N448" i="2"/>
  <c r="N446" i="2"/>
  <c r="N427" i="2"/>
  <c r="N425" i="2"/>
  <c r="N423" i="2"/>
  <c r="N404" i="2"/>
  <c r="N402" i="2"/>
  <c r="N400" i="2"/>
  <c r="N381" i="2"/>
  <c r="N379" i="2"/>
  <c r="N377" i="2"/>
  <c r="N358" i="2"/>
  <c r="N356" i="2"/>
  <c r="N354" i="2"/>
  <c r="N335" i="2"/>
  <c r="N333" i="2"/>
  <c r="N331" i="2"/>
  <c r="A473" i="2"/>
  <c r="A471" i="2"/>
  <c r="A469" i="2"/>
  <c r="A450" i="2"/>
  <c r="A448" i="2"/>
  <c r="A446" i="2"/>
  <c r="A427" i="2"/>
  <c r="A425" i="2"/>
  <c r="A423" i="2"/>
  <c r="A404" i="2"/>
  <c r="A402" i="2"/>
  <c r="A400" i="2"/>
  <c r="A381" i="2"/>
  <c r="A379" i="2"/>
  <c r="A377" i="2"/>
  <c r="A358" i="2"/>
  <c r="A356" i="2"/>
  <c r="A354" i="2"/>
  <c r="A335" i="2"/>
  <c r="A333" i="2"/>
  <c r="A331" i="2"/>
  <c r="I467" i="2"/>
  <c r="A463" i="2"/>
  <c r="A461" i="2"/>
  <c r="I444" i="2"/>
  <c r="A440" i="2"/>
  <c r="A438" i="2"/>
  <c r="I421" i="2"/>
  <c r="A417" i="2"/>
  <c r="A415" i="2"/>
  <c r="I398" i="2"/>
  <c r="A394" i="2"/>
  <c r="A392" i="2"/>
  <c r="I375" i="2"/>
  <c r="A371" i="2"/>
  <c r="A369" i="2"/>
  <c r="I352" i="2"/>
  <c r="A348" i="2"/>
  <c r="A346" i="2"/>
  <c r="I329" i="2"/>
  <c r="A325" i="2"/>
  <c r="A323" i="2"/>
  <c r="N312" i="2"/>
  <c r="N310" i="2"/>
  <c r="N308" i="2"/>
  <c r="A312" i="2"/>
  <c r="A310" i="2"/>
  <c r="A308" i="2"/>
  <c r="I306" i="2"/>
  <c r="A302" i="2"/>
  <c r="A300" i="2"/>
  <c r="N289" i="2"/>
  <c r="N287" i="2"/>
  <c r="N285" i="2"/>
  <c r="A289" i="2"/>
  <c r="A287" i="2"/>
  <c r="A285" i="2"/>
  <c r="I283" i="2"/>
  <c r="A279" i="2"/>
  <c r="A277" i="2"/>
  <c r="N266" i="2"/>
  <c r="N264" i="2"/>
  <c r="N262" i="2"/>
  <c r="A266" i="2"/>
  <c r="A264" i="2"/>
  <c r="A262" i="2"/>
  <c r="I260" i="2"/>
  <c r="A256" i="2"/>
  <c r="A254" i="2"/>
  <c r="N243" i="2"/>
  <c r="N241" i="2"/>
  <c r="N239" i="2"/>
  <c r="A243" i="2"/>
  <c r="A241" i="2"/>
  <c r="A239" i="2"/>
  <c r="I237" i="2"/>
  <c r="A233" i="2"/>
  <c r="A231" i="2"/>
  <c r="N220" i="2"/>
  <c r="N218" i="2"/>
  <c r="N216" i="2"/>
  <c r="A220" i="2"/>
  <c r="A218" i="2"/>
  <c r="A216" i="2"/>
  <c r="I214" i="2"/>
  <c r="A210" i="2"/>
  <c r="A208" i="2"/>
  <c r="N197" i="2"/>
  <c r="N195" i="2"/>
  <c r="N193" i="2"/>
  <c r="A197" i="2"/>
  <c r="A195" i="2"/>
  <c r="A193" i="2"/>
  <c r="I191" i="2"/>
  <c r="A187" i="2"/>
  <c r="A185" i="2"/>
  <c r="N174" i="2"/>
  <c r="N172" i="2"/>
  <c r="N170" i="2"/>
  <c r="A174" i="2"/>
  <c r="A172" i="2"/>
  <c r="A170" i="2"/>
  <c r="I168" i="2"/>
  <c r="A164" i="2"/>
  <c r="A162" i="2"/>
  <c r="N151" i="2"/>
  <c r="N149" i="2"/>
  <c r="N147" i="2"/>
  <c r="A151" i="2"/>
  <c r="A149" i="2"/>
  <c r="A147" i="2"/>
  <c r="I145" i="2"/>
  <c r="A141" i="2"/>
  <c r="A139" i="2"/>
  <c r="N128" i="2"/>
  <c r="N126" i="2"/>
  <c r="N124" i="2"/>
  <c r="A128" i="2"/>
  <c r="A126" i="2"/>
  <c r="A124" i="2"/>
  <c r="I122" i="2"/>
  <c r="A118" i="2"/>
  <c r="A116" i="2"/>
  <c r="N105" i="2"/>
  <c r="N103" i="2"/>
  <c r="N101" i="2"/>
  <c r="A105" i="2"/>
  <c r="A103" i="2"/>
  <c r="A101" i="2"/>
  <c r="I99" i="2"/>
  <c r="A95" i="2"/>
  <c r="A93" i="2"/>
  <c r="N82" i="2"/>
  <c r="N80" i="2"/>
  <c r="N78" i="2"/>
  <c r="A82" i="2"/>
  <c r="A80" i="2"/>
  <c r="A78" i="2"/>
  <c r="I76" i="2"/>
  <c r="A72" i="2"/>
  <c r="A70" i="2"/>
  <c r="N59" i="2"/>
  <c r="N57" i="2"/>
  <c r="N55" i="2"/>
  <c r="A59" i="2"/>
  <c r="A57" i="2"/>
  <c r="A55" i="2"/>
  <c r="I53" i="2"/>
  <c r="A49" i="2"/>
  <c r="A47" i="2"/>
  <c r="N36" i="2"/>
  <c r="N34" i="2"/>
  <c r="N32" i="2"/>
  <c r="A36" i="2"/>
  <c r="A34" i="2"/>
  <c r="A32" i="2"/>
  <c r="I30" i="2"/>
  <c r="A26" i="2"/>
  <c r="A24" i="2"/>
  <c r="N13" i="2"/>
  <c r="N11" i="2"/>
  <c r="N9" i="2"/>
  <c r="A13" i="2"/>
  <c r="A11" i="2"/>
  <c r="I7" i="2"/>
  <c r="A3" i="2"/>
  <c r="A1" i="2"/>
  <c r="F256" i="6"/>
  <c r="B37" i="5"/>
  <c r="D462" i="5"/>
  <c r="B20" i="6"/>
  <c r="D37" i="6"/>
  <c r="D71" i="6"/>
  <c r="F103" i="6"/>
  <c r="F137" i="6"/>
  <c r="B258" i="6"/>
  <c r="D275" i="6"/>
  <c r="B343" i="6"/>
  <c r="G343" i="6"/>
  <c r="F120" i="5"/>
  <c r="F154" i="5"/>
  <c r="F188" i="5"/>
  <c r="F222" i="5"/>
  <c r="F256" i="5"/>
  <c r="F290" i="5"/>
  <c r="F324" i="5"/>
  <c r="F358" i="5"/>
  <c r="F392" i="5"/>
  <c r="F426" i="5"/>
  <c r="D105" i="6"/>
  <c r="F171" i="6"/>
  <c r="F205" i="6"/>
  <c r="G309" i="6"/>
  <c r="D411" i="6"/>
  <c r="G445" i="6"/>
  <c r="B445" i="6"/>
  <c r="G377" i="6"/>
  <c r="B377" i="6"/>
  <c r="B3" i="6"/>
  <c r="B122" i="5"/>
  <c r="D156" i="5"/>
  <c r="B190" i="5"/>
  <c r="D224" i="5"/>
  <c r="B258" i="5"/>
  <c r="D292" i="5"/>
  <c r="B326" i="5"/>
  <c r="D360" i="5"/>
  <c r="B394" i="5"/>
  <c r="D428" i="5"/>
  <c r="F35" i="6"/>
  <c r="G105" i="6"/>
  <c r="D173" i="6"/>
  <c r="B207" i="6"/>
  <c r="F239" i="6"/>
  <c r="F341" i="6"/>
  <c r="B411" i="6"/>
  <c r="G411" i="6"/>
  <c r="F120" i="6" l="1"/>
  <c r="F460" i="5"/>
  <c r="F69" i="6"/>
  <c r="B156" i="6"/>
  <c r="B190" i="6"/>
  <c r="B224" i="6"/>
  <c r="B428" i="6"/>
  <c r="B462" i="6"/>
  <c r="F154" i="6"/>
  <c r="F273" i="6"/>
  <c r="D105" i="5"/>
  <c r="G54" i="5"/>
  <c r="I3" i="6"/>
  <c r="G462" i="5"/>
  <c r="G71" i="6"/>
  <c r="G122" i="6"/>
  <c r="B275" i="6"/>
  <c r="F307" i="6"/>
  <c r="D88" i="5"/>
  <c r="D241" i="5"/>
  <c r="D377" i="5"/>
  <c r="D445" i="5"/>
  <c r="D54" i="6"/>
  <c r="F188" i="6"/>
  <c r="F222" i="6"/>
  <c r="D360" i="6"/>
  <c r="D377" i="6"/>
  <c r="B139" i="6"/>
  <c r="D3" i="5"/>
  <c r="D139" i="5"/>
  <c r="D207" i="5"/>
  <c r="D275" i="5"/>
  <c r="D343" i="5"/>
  <c r="D411" i="5"/>
  <c r="D241" i="6"/>
  <c r="L18" i="13"/>
  <c r="F14" i="13"/>
  <c r="B16" i="13"/>
  <c r="H18" i="13"/>
  <c r="G14" i="13"/>
  <c r="H12" i="13"/>
  <c r="J18" i="13"/>
  <c r="E8" i="13"/>
  <c r="K16" i="13"/>
  <c r="E4" i="13"/>
  <c r="G12" i="13"/>
  <c r="E16" i="13"/>
  <c r="E14" i="13"/>
  <c r="E6" i="13"/>
  <c r="G10" i="13"/>
  <c r="F18" i="13"/>
  <c r="F10" i="13"/>
  <c r="H10" i="13"/>
  <c r="G16" i="13"/>
  <c r="H14" i="13"/>
  <c r="F12" i="13"/>
  <c r="H16" i="13"/>
  <c r="J16" i="13"/>
  <c r="E18" i="13"/>
  <c r="B14" i="13"/>
  <c r="G18" i="13"/>
  <c r="I16" i="13"/>
  <c r="J14" i="13"/>
  <c r="I12" i="13"/>
  <c r="F16" i="13"/>
  <c r="B8" i="13"/>
  <c r="G8" i="13"/>
  <c r="B6" i="13"/>
  <c r="E12" i="13"/>
  <c r="E10" i="13"/>
  <c r="F8" i="13"/>
  <c r="B10" i="13"/>
  <c r="H9" i="15"/>
  <c r="H15" i="15"/>
  <c r="H13" i="15"/>
  <c r="H21" i="15"/>
  <c r="H19" i="15"/>
  <c r="H17" i="15"/>
  <c r="H10" i="15"/>
  <c r="H11" i="15"/>
  <c r="H12" i="15"/>
  <c r="H8" i="15"/>
  <c r="H7" i="15"/>
  <c r="H18" i="15" l="1"/>
  <c r="H16" i="15"/>
  <c r="H22" i="15"/>
  <c r="K22" i="15" s="1"/>
  <c r="H14" i="15"/>
  <c r="J14" i="15" s="1"/>
  <c r="H20" i="15"/>
  <c r="K20" i="15" s="1"/>
  <c r="L7" i="15"/>
  <c r="K7" i="15"/>
  <c r="I7" i="15"/>
  <c r="J7" i="15"/>
  <c r="K12" i="15"/>
  <c r="I12" i="15"/>
  <c r="L12" i="15"/>
  <c r="J12" i="15"/>
  <c r="K13" i="15"/>
  <c r="J13" i="15"/>
  <c r="I13" i="15"/>
  <c r="L13" i="15"/>
  <c r="L8" i="15"/>
  <c r="J8" i="15"/>
  <c r="I8" i="15"/>
  <c r="K8" i="15"/>
  <c r="K11" i="15"/>
  <c r="L11" i="15"/>
  <c r="I11" i="15"/>
  <c r="J11" i="15"/>
  <c r="K16" i="15"/>
  <c r="I16" i="15"/>
  <c r="L16" i="15"/>
  <c r="J16" i="15"/>
  <c r="K18" i="15"/>
  <c r="I18" i="15"/>
  <c r="L18" i="15"/>
  <c r="J18" i="15"/>
  <c r="J10" i="15"/>
  <c r="I10" i="15"/>
  <c r="L10" i="15"/>
  <c r="K10" i="15"/>
  <c r="K19" i="15"/>
  <c r="L19" i="15"/>
  <c r="I19" i="15"/>
  <c r="J19" i="15"/>
  <c r="J15" i="15"/>
  <c r="K15" i="15"/>
  <c r="L15" i="15"/>
  <c r="I15" i="15"/>
  <c r="L17" i="15"/>
  <c r="J17" i="15"/>
  <c r="I17" i="15"/>
  <c r="K17" i="15"/>
  <c r="J21" i="15"/>
  <c r="L21" i="15"/>
  <c r="I21" i="15"/>
  <c r="K21" i="15"/>
  <c r="I9" i="15"/>
  <c r="L9" i="15"/>
  <c r="K9" i="15"/>
  <c r="J9" i="15"/>
  <c r="L22" i="15" l="1"/>
  <c r="H13" i="10" s="1"/>
  <c r="I22" i="15"/>
  <c r="X21" i="8" s="1"/>
  <c r="J22" i="15"/>
  <c r="D21" i="11" s="1"/>
  <c r="I14" i="15"/>
  <c r="X13" i="8" s="1"/>
  <c r="L20" i="15"/>
  <c r="H12" i="10" s="1"/>
  <c r="I20" i="15"/>
  <c r="C19" i="11" s="1"/>
  <c r="K14" i="15"/>
  <c r="V13" i="8" s="1"/>
  <c r="L14" i="15"/>
  <c r="H13" i="11" s="1"/>
  <c r="J20" i="15"/>
  <c r="W19" i="8" s="1"/>
  <c r="C20" i="11"/>
  <c r="X20" i="10"/>
  <c r="X20" i="8"/>
  <c r="X20" i="9"/>
  <c r="X18" i="8"/>
  <c r="X18" i="10"/>
  <c r="X18" i="9"/>
  <c r="C18" i="11"/>
  <c r="U17" i="10"/>
  <c r="U17" i="9"/>
  <c r="U17" i="8"/>
  <c r="H17" i="11"/>
  <c r="H15" i="11"/>
  <c r="U15" i="8"/>
  <c r="U15" i="9"/>
  <c r="U15" i="10"/>
  <c r="X10" i="8"/>
  <c r="X10" i="10"/>
  <c r="C10" i="11"/>
  <c r="X10" i="9"/>
  <c r="X12" i="10"/>
  <c r="X12" i="9"/>
  <c r="X12" i="8"/>
  <c r="C12" i="11"/>
  <c r="U11" i="8"/>
  <c r="U11" i="10"/>
  <c r="H11" i="11"/>
  <c r="U11" i="9"/>
  <c r="U20" i="9"/>
  <c r="H20" i="11"/>
  <c r="U20" i="10"/>
  <c r="U20" i="8"/>
  <c r="H18" i="11"/>
  <c r="U18" i="8"/>
  <c r="U18" i="10"/>
  <c r="U18" i="9"/>
  <c r="X17" i="9"/>
  <c r="X17" i="10"/>
  <c r="C17" i="11"/>
  <c r="X17" i="8"/>
  <c r="D7" i="11"/>
  <c r="W7" i="8"/>
  <c r="W7" i="10"/>
  <c r="W7" i="9"/>
  <c r="W12" i="9"/>
  <c r="D12" i="11"/>
  <c r="W12" i="10"/>
  <c r="W12" i="8"/>
  <c r="V6" i="9"/>
  <c r="F6" i="11"/>
  <c r="V6" i="10"/>
  <c r="V6" i="8"/>
  <c r="D20" i="11"/>
  <c r="W20" i="10"/>
  <c r="W20" i="9"/>
  <c r="W20" i="8"/>
  <c r="V21" i="8"/>
  <c r="V21" i="10"/>
  <c r="V21" i="9"/>
  <c r="F21" i="11"/>
  <c r="V18" i="10"/>
  <c r="V18" i="9"/>
  <c r="V18" i="8"/>
  <c r="F18" i="11"/>
  <c r="F17" i="11"/>
  <c r="V17" i="8"/>
  <c r="V17" i="10"/>
  <c r="V17" i="9"/>
  <c r="V19" i="9"/>
  <c r="V19" i="10"/>
  <c r="V19" i="8"/>
  <c r="F19" i="11"/>
  <c r="H7" i="11"/>
  <c r="U7" i="9"/>
  <c r="U7" i="8"/>
  <c r="U7" i="10"/>
  <c r="W8" i="10"/>
  <c r="W8" i="8"/>
  <c r="W8" i="9"/>
  <c r="D8" i="11"/>
  <c r="F20" i="11"/>
  <c r="V20" i="10"/>
  <c r="V20" i="8"/>
  <c r="V20" i="9"/>
  <c r="F16" i="11"/>
  <c r="V16" i="8"/>
  <c r="V16" i="10"/>
  <c r="V16" i="9"/>
  <c r="X14" i="9"/>
  <c r="X14" i="10"/>
  <c r="X14" i="8"/>
  <c r="C14" i="11"/>
  <c r="D18" i="11"/>
  <c r="W18" i="9"/>
  <c r="W18" i="8"/>
  <c r="W18" i="10"/>
  <c r="V9" i="8"/>
  <c r="V9" i="9"/>
  <c r="F9" i="11"/>
  <c r="V9" i="10"/>
  <c r="D17" i="11"/>
  <c r="W17" i="8"/>
  <c r="W17" i="9"/>
  <c r="W17" i="10"/>
  <c r="W15" i="9"/>
  <c r="W15" i="10"/>
  <c r="D15" i="11"/>
  <c r="W15" i="8"/>
  <c r="W10" i="9"/>
  <c r="W10" i="8"/>
  <c r="W10" i="10"/>
  <c r="D10" i="11"/>
  <c r="V7" i="10"/>
  <c r="V7" i="8"/>
  <c r="V7" i="9"/>
  <c r="F7" i="11"/>
  <c r="U12" i="10"/>
  <c r="U12" i="9"/>
  <c r="U12" i="8"/>
  <c r="H12" i="11"/>
  <c r="D13" i="11"/>
  <c r="W13" i="10"/>
  <c r="W13" i="9"/>
  <c r="W13" i="8"/>
  <c r="W11" i="10"/>
  <c r="D11" i="11"/>
  <c r="W11" i="9"/>
  <c r="W11" i="8"/>
  <c r="W6" i="8"/>
  <c r="W6" i="10"/>
  <c r="W6" i="9"/>
  <c r="D6" i="11"/>
  <c r="F8" i="11"/>
  <c r="V8" i="8"/>
  <c r="V8" i="9"/>
  <c r="V8" i="10"/>
  <c r="X16" i="10"/>
  <c r="X16" i="8"/>
  <c r="X16" i="9"/>
  <c r="C16" i="11"/>
  <c r="U14" i="10"/>
  <c r="H14" i="11"/>
  <c r="U14" i="9"/>
  <c r="U14" i="8"/>
  <c r="H10" i="10"/>
  <c r="U9" i="9"/>
  <c r="U9" i="10"/>
  <c r="U9" i="8"/>
  <c r="H9" i="11"/>
  <c r="X7" i="10"/>
  <c r="C7" i="11"/>
  <c r="X7" i="8"/>
  <c r="X7" i="9"/>
  <c r="G6" i="9"/>
  <c r="X6" i="8"/>
  <c r="G6" i="10"/>
  <c r="C6" i="11"/>
  <c r="G6" i="8"/>
  <c r="X6" i="9"/>
  <c r="X6" i="10"/>
  <c r="E6" i="11"/>
  <c r="G6" i="11"/>
  <c r="U8" i="10"/>
  <c r="H8" i="11"/>
  <c r="H7" i="10"/>
  <c r="U8" i="8"/>
  <c r="U8" i="9"/>
  <c r="W16" i="10"/>
  <c r="W16" i="9"/>
  <c r="W16" i="8"/>
  <c r="D16" i="11"/>
  <c r="V14" i="10"/>
  <c r="F14" i="11"/>
  <c r="V14" i="8"/>
  <c r="V14" i="9"/>
  <c r="X9" i="9"/>
  <c r="X9" i="10"/>
  <c r="C9" i="11"/>
  <c r="X9" i="8"/>
  <c r="X15" i="8"/>
  <c r="X15" i="9"/>
  <c r="X15" i="10"/>
  <c r="C15" i="11"/>
  <c r="U10" i="10"/>
  <c r="U10" i="9"/>
  <c r="U10" i="8"/>
  <c r="H8" i="10"/>
  <c r="H10" i="11"/>
  <c r="X11" i="10"/>
  <c r="X11" i="9"/>
  <c r="X11" i="8"/>
  <c r="C11" i="11"/>
  <c r="X8" i="10"/>
  <c r="C8" i="11"/>
  <c r="X8" i="9"/>
  <c r="X8" i="8"/>
  <c r="U16" i="8"/>
  <c r="U16" i="9"/>
  <c r="U16" i="10"/>
  <c r="H11" i="10"/>
  <c r="H16" i="11"/>
  <c r="W14" i="10"/>
  <c r="D14" i="11"/>
  <c r="W14" i="8"/>
  <c r="W14" i="9"/>
  <c r="W9" i="8"/>
  <c r="D9" i="11"/>
  <c r="W9" i="10"/>
  <c r="W9" i="9"/>
  <c r="F15" i="11"/>
  <c r="V15" i="10"/>
  <c r="V15" i="9"/>
  <c r="V15" i="8"/>
  <c r="F10" i="11"/>
  <c r="V10" i="10"/>
  <c r="V10" i="9"/>
  <c r="V10" i="8"/>
  <c r="V12" i="8"/>
  <c r="F12" i="11"/>
  <c r="V12" i="10"/>
  <c r="V12" i="9"/>
  <c r="F11" i="11"/>
  <c r="V11" i="8"/>
  <c r="V11" i="9"/>
  <c r="V11" i="10"/>
  <c r="H6" i="11"/>
  <c r="U6" i="9"/>
  <c r="H6" i="10"/>
  <c r="U6" i="8"/>
  <c r="U6" i="10"/>
  <c r="H21" i="11" l="1"/>
  <c r="U21" i="9"/>
  <c r="U21" i="8"/>
  <c r="U21" i="10"/>
  <c r="C21" i="11"/>
  <c r="X21" i="9"/>
  <c r="X21" i="10"/>
  <c r="W21" i="8"/>
  <c r="W21" i="9"/>
  <c r="W21" i="10"/>
  <c r="C13" i="11"/>
  <c r="X13" i="9"/>
  <c r="U13" i="8"/>
  <c r="H9" i="10"/>
  <c r="X13" i="10"/>
  <c r="U13" i="9"/>
  <c r="U13" i="10"/>
  <c r="H19" i="11"/>
  <c r="U19" i="8"/>
  <c r="U19" i="9"/>
  <c r="U19" i="10"/>
  <c r="F11" i="10" s="1"/>
  <c r="X19" i="8"/>
  <c r="F13" i="11"/>
  <c r="X19" i="10"/>
  <c r="V13" i="9"/>
  <c r="V13" i="10"/>
  <c r="X19" i="9"/>
  <c r="W19" i="9"/>
  <c r="W19" i="10"/>
  <c r="D19" i="11"/>
  <c r="C7" i="8" l="1"/>
  <c r="D9" i="9"/>
  <c r="D12" i="10"/>
  <c r="C8" i="10"/>
  <c r="D10" i="10"/>
  <c r="C10" i="10"/>
  <c r="D6" i="10"/>
  <c r="F6" i="8"/>
  <c r="C11" i="10"/>
  <c r="C9" i="10"/>
  <c r="C7" i="10"/>
  <c r="D11" i="10"/>
  <c r="D8" i="9"/>
  <c r="F9" i="9"/>
  <c r="F10" i="10"/>
  <c r="D7" i="8"/>
  <c r="C13" i="10"/>
  <c r="D9" i="10"/>
  <c r="C6" i="8"/>
  <c r="F7" i="8"/>
  <c r="C6" i="9"/>
  <c r="F7" i="9"/>
  <c r="C9" i="9"/>
  <c r="D6" i="8"/>
  <c r="F9" i="10"/>
  <c r="F12" i="10"/>
  <c r="F8" i="10"/>
  <c r="F6" i="9"/>
  <c r="C8" i="9"/>
  <c r="D6" i="9"/>
  <c r="D7" i="9"/>
  <c r="D7" i="10"/>
  <c r="D8" i="10"/>
  <c r="F13" i="10"/>
  <c r="F7" i="10"/>
  <c r="C6" i="10"/>
  <c r="F8" i="9"/>
  <c r="D13" i="10"/>
  <c r="C7" i="9"/>
  <c r="F6" i="10"/>
  <c r="C12" i="10"/>
</calcChain>
</file>

<file path=xl/sharedStrings.xml><?xml version="1.0" encoding="utf-8"?>
<sst xmlns="http://schemas.openxmlformats.org/spreadsheetml/2006/main" count="1642" uniqueCount="101">
  <si>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</si>
  <si>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</si>
  <si>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</si>
  <si>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</si>
  <si>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</si>
  <si>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</si>
  <si>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</si>
  <si>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</si>
  <si>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</si>
  <si>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</si>
  <si>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</si>
  <si>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</si>
  <si>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</si>
  <si>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</si>
  <si>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</si>
  <si>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</si>
  <si>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</si>
  <si>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</si>
  <si>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</si>
  <si>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</si>
  <si>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</si>
  <si>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</si>
  <si>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</si>
  <si>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</si>
  <si>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</si>
  <si>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</si>
  <si>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</si>
  <si>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</si>
  <si>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</si>
  <si>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</si>
  <si>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</si>
  <si>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</si>
  <si>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</si>
  <si>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</si>
  <si>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</si>
  <si>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</si>
  <si>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</si>
  <si>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</si>
  <si>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</si>
  <si>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Bateau Bay - 2013 - Club Championships</t>
  </si>
  <si>
    <t>Roll up at 12.40pm for 1.00pm Start</t>
  </si>
  <si>
    <t>Enter Names in these column</t>
  </si>
  <si>
    <t>Lead</t>
  </si>
  <si>
    <t>Second</t>
  </si>
  <si>
    <t>Third</t>
  </si>
  <si>
    <t>Skip</t>
  </si>
  <si>
    <t>Men's Fours - Round 1</t>
  </si>
  <si>
    <t>Men's Fours - Quarter Final</t>
  </si>
  <si>
    <t>Men's Fours - Semi Final</t>
  </si>
  <si>
    <t>Men's Fours - Final</t>
  </si>
  <si>
    <t>PLEASE DO NOT USE CUT &amp; PASTE or COPY &amp; PASTE on this Sheet.</t>
  </si>
  <si>
    <t>Arnold Gillespie</t>
  </si>
  <si>
    <t>Don Sullivan</t>
  </si>
  <si>
    <t>Robbie Stanford</t>
  </si>
  <si>
    <t>Steve Riley</t>
  </si>
  <si>
    <t>Kevin Rider</t>
  </si>
  <si>
    <t>Ben Clark</t>
  </si>
  <si>
    <t>Aaron Clark</t>
  </si>
  <si>
    <t>Danny Carnevale</t>
  </si>
  <si>
    <t>Joey Mikulic</t>
  </si>
  <si>
    <t>Trent Jacobson</t>
  </si>
  <si>
    <t>Steve Buttsworth</t>
  </si>
  <si>
    <t>Geoff Cape</t>
  </si>
  <si>
    <t>Robert French</t>
  </si>
  <si>
    <t>Bruce Maher</t>
  </si>
  <si>
    <t>Peter Cross</t>
  </si>
  <si>
    <t>Narromine Bowling Club 2016 Championships</t>
  </si>
  <si>
    <t>Roll up at 1.20pm for 1.30pm Start</t>
  </si>
  <si>
    <t>John Woolfe</t>
  </si>
  <si>
    <t>Rick Bohm</t>
  </si>
  <si>
    <t>Geoff Bohm</t>
  </si>
  <si>
    <t>Rabz Macqueen</t>
  </si>
  <si>
    <t>John Edwards</t>
  </si>
  <si>
    <t>Jeff Schloeffel</t>
  </si>
  <si>
    <t>James Coen</t>
  </si>
  <si>
    <t>Mick Wright</t>
  </si>
  <si>
    <t>Jimmy Daley</t>
  </si>
  <si>
    <t>Ross Edden</t>
  </si>
  <si>
    <t>Peter Payne</t>
  </si>
  <si>
    <t>Codey Anning</t>
  </si>
  <si>
    <t>TBA</t>
  </si>
  <si>
    <t>James Daley</t>
  </si>
  <si>
    <t>Aaron Hutchison</t>
  </si>
  <si>
    <t>BYE</t>
  </si>
  <si>
    <t>02nd Sept @1.00Pm</t>
  </si>
  <si>
    <t>02nd Sept@9.00am</t>
  </si>
  <si>
    <t>03rd Sept @ 9.00am</t>
  </si>
  <si>
    <t>Zone 4 SENIOR TRIPLES  Championships</t>
  </si>
  <si>
    <t>Forbes</t>
  </si>
  <si>
    <t>SECTION 02 Hosted By Condobolin</t>
  </si>
  <si>
    <t>Williams</t>
  </si>
  <si>
    <t>Bruce</t>
  </si>
  <si>
    <t>McPhee</t>
  </si>
  <si>
    <t>Gary</t>
  </si>
  <si>
    <t>Parkes B &amp; SC</t>
  </si>
  <si>
    <t>Condobolin</t>
  </si>
  <si>
    <t>Mick</t>
  </si>
  <si>
    <t>Furney</t>
  </si>
  <si>
    <t>Parkes Railway</t>
  </si>
  <si>
    <t>Max</t>
  </si>
  <si>
    <t>Johnson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</si>
</sst>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C09]d\ mmmm\ yyyy;@"/>
    <numFmt numFmtId="165" formatCode="[$-C09]dddd\,\ d\ mmmm\ yy"/>
    <numFmt numFmtId="166" formatCode="0.00000"/>
    <numFmt numFmtId="167" formatCode="[$-C09]dd\-mmm\-yy;@"/>
  </numFmts>
  <fonts count="71" x14ac:knownFonts="1">
    <font>
      <sz val="10"/>
      <name val="Arial"/>
    </font>
    <font>
      <sz val="8"/>
      <name val="Arial"/>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ont>
    <font>
      <sz val="4"/>
      <name val="Arial"/>
    </font>
    <font>
      <sz val="6"/>
      <name val="Arial Narrow"/>
      <family val="2"/>
    </font>
    <font>
      <i/>
      <sz val="10"/>
      <name val="Arial Narrow"/>
      <family val="2"/>
    </font>
    <font>
      <b/>
      <sz val="10"/>
      <name val="Arial"/>
    </font>
    <font>
      <sz val="9"/>
      <name val="Arial"/>
    </font>
    <font>
      <sz val="12"/>
      <color indexed="10"/>
      <name val="Arial"/>
      <family val="2"/>
    </font>
    <font>
      <b/>
      <sz val="9"/>
      <name val="Arial"/>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ont>
    <font>
      <sz val="12"/>
      <name val="Arial"/>
    </font>
    <font>
      <sz val="12"/>
      <color indexed="10"/>
      <name val="Arial"/>
    </font>
    <font>
      <b/>
      <sz val="14"/>
      <color indexed="17"/>
      <name val="Arial"/>
      <family val="2"/>
    </font>
    <font>
      <sz val="10"/>
      <color indexed="17"/>
      <name val="Arial"/>
      <family val="2"/>
    </font>
    <font>
      <i/>
      <u/>
      <sz val="14"/>
      <name val="Arial"/>
      <family val="2"/>
    </font>
    <font>
      <sz val="14"/>
      <name val="Arial"/>
      <family val="2"/>
    </font>
    <font>
      <sz val="12"/>
      <name val="Tahoma"/>
      <family val="2"/>
    </font>
    <font>
      <sz val="9"/>
      <color indexed="9"/>
      <name val="Arial"/>
    </font>
    <font>
      <b/>
      <sz val="10"/>
      <color indexed="9"/>
      <name val="Tahoma"/>
      <family val="2"/>
    </font>
    <font>
      <b/>
      <u/>
      <sz val="10"/>
      <name val="Arial"/>
      <family val="2"/>
    </font>
    <font>
      <sz val="10"/>
      <name val="Arial"/>
      <family val="2"/>
    </font>
    <font>
      <b/>
      <sz val="16"/>
      <color indexed="9"/>
      <name val="Arial"/>
      <family val="2"/>
    </font>
    <font>
      <b/>
      <sz val="12"/>
      <color indexed="9"/>
      <name val="Tahoma"/>
      <family val="2"/>
    </font>
    <font>
      <sz val="9"/>
      <color indexed="62"/>
      <name val="Arial"/>
    </font>
    <font>
      <sz val="14"/>
      <color indexed="62"/>
      <name val="Arial"/>
    </font>
    <font>
      <sz val="16"/>
      <color rgb="FF993300"/>
      <name val="Arial"/>
      <family val="2"/>
    </font>
    <font>
      <b/>
      <sz val="16"/>
      <color rgb="FFFF0000"/>
      <name val="Arial"/>
      <family val="2"/>
    </font>
    <font>
      <sz val="10"/>
      <color rgb="FF000000"/>
      <name val="Arial"/>
      <family val="2"/>
    </font>
    <font>
      <sz val="16"/>
      <color rgb="FFFF0000"/>
      <name val="Arial"/>
      <family val="2"/>
    </font>
    <font>
      <b/>
      <sz val="16"/>
      <color rgb="FFFF0000"/>
      <name val="Tahoma"/>
      <family val="2"/>
    </font>
    <font>
      <sz val="16"/>
      <color rgb="FFFF0000"/>
      <name val="Tahoma"/>
      <family val="2"/>
    </font>
    <font>
      <sz val="16"/>
      <color rgb="FF00B050"/>
      <name val="Arial"/>
      <family val="2"/>
    </font>
    <font>
      <b/>
      <sz val="16"/>
      <color rgb="FF00B050"/>
      <name val="Tahoma"/>
      <family val="2"/>
    </font>
    <font>
      <b/>
      <sz val="16"/>
      <color rgb="FF00B050"/>
      <name val="Arial"/>
      <family val="2"/>
    </font>
    <font>
      <b/>
      <u/>
      <sz val="11"/>
      <color rgb="FF7030A0"/>
      <name val="Arial"/>
      <family val="2"/>
    </font>
    <font>
      <b/>
      <u/>
      <sz val="9"/>
      <color rgb="FF7030A0"/>
      <name val="Arial"/>
      <family val="2"/>
    </font>
    <font>
      <b/>
      <u/>
      <sz val="11"/>
      <color rgb="FFC00000"/>
      <name val="Arial"/>
      <family val="2"/>
    </font>
    <font>
      <b/>
      <u/>
      <sz val="9"/>
      <color rgb="FFC00000"/>
      <name val="Arial"/>
      <family val="2"/>
    </font>
    <font>
      <b/>
      <u/>
      <sz val="11"/>
      <color rgb="FF0070C0"/>
      <name val="Arial"/>
      <family val="2"/>
    </font>
    <font>
      <b/>
      <u/>
      <sz val="10"/>
      <color rgb="FF0070C0"/>
      <name val="Arial"/>
      <family val="2"/>
    </font>
    <font>
      <b/>
      <u/>
      <sz val="9"/>
      <color rgb="FF0070C0"/>
      <name val="Arial"/>
      <family val="2"/>
    </font>
    <font>
      <b/>
      <sz val="12"/>
      <color rgb="FFFF0000"/>
      <name val="Tahoma"/>
      <family val="2"/>
    </font>
    <font>
      <b/>
      <sz val="16"/>
      <name val="Tahoma"/>
      <family val="2"/>
    </font>
    <font>
      <b/>
      <sz val="12"/>
      <color rgb="FF00B050"/>
      <name val="Tahoma"/>
      <family val="2"/>
    </font>
  </fonts>
  <fills count="1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dashed">
        <color indexed="22"/>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diagonal/>
    </border>
    <border>
      <left/>
      <right/>
      <top/>
      <bottom style="thin">
        <color indexed="22"/>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right/>
      <top/>
      <bottom style="medium">
        <color indexed="64"/>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style="thick">
        <color indexed="64"/>
      </left>
      <right/>
      <top/>
      <bottom/>
      <diagonal/>
    </border>
    <border>
      <left/>
      <right style="thin">
        <color indexed="22"/>
      </right>
      <top/>
      <bottom/>
      <diagonal/>
    </border>
    <border>
      <left/>
      <right/>
      <top/>
      <bottom style="double">
        <color indexed="64"/>
      </bottom>
      <diagonal/>
    </border>
    <border>
      <left/>
      <right/>
      <top style="medium">
        <color indexed="64"/>
      </top>
      <bottom style="thick">
        <color indexed="64"/>
      </bottom>
      <diagonal/>
    </border>
    <border>
      <left/>
      <right style="medium">
        <color indexed="64"/>
      </right>
      <top style="medium">
        <color indexed="64"/>
      </top>
      <bottom style="thin">
        <color indexed="64"/>
      </bottom>
      <diagonal/>
    </border>
  </borders>
  <cellStyleXfs count="1">
    <xf numFmtId="0" fontId="0" fillId="0" borderId="0"/>
  </cellStyleXfs>
  <cellXfs count="290">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9" xfId="0" applyFont="1" applyFill="1" applyBorder="1" applyAlignment="1" applyProtection="1">
      <alignment horizontal="right" vertical="center"/>
      <protection locked="0"/>
    </xf>
    <xf numFmtId="0" fontId="10" fillId="0" borderId="20" xfId="0" applyFont="1" applyBorder="1" applyAlignment="1" applyProtection="1">
      <alignment horizontal="center" vertical="center" shrinkToFit="1"/>
      <protection locked="0"/>
    </xf>
    <xf numFmtId="0" fontId="13" fillId="2" borderId="21"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2" xfId="0" applyFont="1" applyBorder="1" applyAlignment="1" applyProtection="1">
      <alignment horizontal="center"/>
    </xf>
    <xf numFmtId="0" fontId="26" fillId="0" borderId="0" xfId="0" applyFont="1" applyProtection="1"/>
    <xf numFmtId="0" fontId="26" fillId="0" borderId="0" xfId="0" applyFont="1" applyBorder="1" applyProtection="1"/>
    <xf numFmtId="0" fontId="26" fillId="0" borderId="23" xfId="0" applyFont="1" applyBorder="1" applyAlignment="1" applyProtection="1">
      <alignment horizontal="center"/>
    </xf>
    <xf numFmtId="0" fontId="26" fillId="0" borderId="24" xfId="0" applyFont="1" applyBorder="1" applyAlignment="1" applyProtection="1">
      <alignment horizontal="center"/>
    </xf>
    <xf numFmtId="0" fontId="26" fillId="0" borderId="0" xfId="0" applyFont="1" applyAlignment="1" applyProtection="1">
      <alignment horizontal="center"/>
    </xf>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32" fillId="5" borderId="26" xfId="0" applyFont="1" applyFill="1" applyBorder="1" applyAlignment="1">
      <alignment horizontal="center"/>
    </xf>
    <xf numFmtId="166" fontId="16" fillId="6"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7"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4" fillId="7" borderId="0" xfId="0" applyFont="1" applyFill="1"/>
    <xf numFmtId="0" fontId="16" fillId="11" borderId="0" xfId="0" applyFont="1" applyFill="1" applyAlignment="1" applyProtection="1">
      <alignment horizontal="left"/>
      <protection locked="0"/>
    </xf>
    <xf numFmtId="0" fontId="28" fillId="0" borderId="0" xfId="0" applyFont="1" applyBorder="1" applyAlignment="1" applyProtection="1">
      <alignment horizontal="center"/>
      <protection locked="0"/>
    </xf>
    <xf numFmtId="0" fontId="47" fillId="0" borderId="0" xfId="0" applyFont="1" applyAlignment="1" applyProtection="1">
      <protection locked="0"/>
    </xf>
    <xf numFmtId="0" fontId="6"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29" fillId="0" borderId="0" xfId="0" applyFont="1" applyAlignment="1" applyProtection="1">
      <alignment horizontal="center"/>
      <protection locked="0"/>
    </xf>
    <xf numFmtId="0" fontId="30" fillId="7" borderId="0" xfId="0" applyFont="1" applyFill="1" applyAlignment="1">
      <alignment horizontal="center" vertical="center" wrapText="1"/>
    </xf>
    <xf numFmtId="0" fontId="45" fillId="12" borderId="0" xfId="0" applyFont="1" applyFill="1" applyAlignment="1">
      <alignment vertical="center" wrapText="1"/>
    </xf>
    <xf numFmtId="0" fontId="24" fillId="7" borderId="0" xfId="0" applyFont="1" applyFill="1" applyAlignment="1">
      <alignment horizontal="left"/>
    </xf>
    <xf numFmtId="0" fontId="29" fillId="9" borderId="0" xfId="0" applyFont="1" applyFill="1" applyAlignment="1">
      <alignment horizontal="left"/>
    </xf>
    <xf numFmtId="0" fontId="24" fillId="0" borderId="0" xfId="0" applyFont="1" applyAlignment="1">
      <alignment horizontal="left"/>
    </xf>
    <xf numFmtId="0" fontId="29" fillId="3" borderId="0" xfId="0" applyFont="1" applyFill="1" applyAlignment="1">
      <alignment horizontal="left"/>
    </xf>
    <xf numFmtId="0" fontId="43" fillId="0" borderId="28" xfId="0" applyFont="1" applyBorder="1" applyAlignment="1" applyProtection="1">
      <alignment vertical="center" shrinkToFit="1"/>
    </xf>
    <xf numFmtId="0" fontId="43" fillId="0" borderId="0" xfId="0" applyFont="1" applyBorder="1" applyAlignment="1" applyProtection="1">
      <alignment vertical="center" shrinkToFit="1"/>
    </xf>
    <xf numFmtId="0" fontId="43" fillId="0" borderId="29" xfId="0" applyFont="1" applyBorder="1" applyAlignment="1" applyProtection="1">
      <alignment vertical="center" shrinkToFit="1"/>
    </xf>
    <xf numFmtId="0" fontId="29" fillId="0" borderId="0" xfId="0" applyFont="1" applyBorder="1" applyAlignment="1" applyProtection="1">
      <alignment horizontal="center"/>
      <protection locked="0"/>
    </xf>
    <xf numFmtId="0" fontId="29" fillId="0" borderId="0" xfId="0" applyFont="1" applyBorder="1" applyProtection="1">
      <protection locked="0"/>
    </xf>
    <xf numFmtId="167" fontId="28"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50" fillId="7" borderId="0" xfId="0" applyFont="1" applyFill="1"/>
    <xf numFmtId="0" fontId="0" fillId="13" borderId="0" xfId="0" applyFill="1"/>
    <xf numFmtId="0" fontId="53" fillId="0" borderId="0" xfId="0" applyFont="1" applyProtection="1"/>
    <xf numFmtId="0" fontId="53" fillId="0" borderId="0" xfId="0" applyFont="1" applyBorder="1" applyProtection="1"/>
    <xf numFmtId="0" fontId="55" fillId="0" borderId="0" xfId="0" applyFont="1" applyProtection="1"/>
    <xf numFmtId="49" fontId="56" fillId="0" borderId="0" xfId="0" applyNumberFormat="1" applyFont="1" applyBorder="1" applyAlignment="1" applyProtection="1">
      <alignment horizontal="center" vertical="top"/>
    </xf>
    <xf numFmtId="0" fontId="53" fillId="0" borderId="23" xfId="0" applyFont="1" applyBorder="1" applyProtection="1"/>
    <xf numFmtId="0" fontId="53" fillId="0" borderId="24" xfId="0" applyFont="1" applyBorder="1" applyProtection="1"/>
    <xf numFmtId="49" fontId="56" fillId="0" borderId="24" xfId="0" applyNumberFormat="1" applyFont="1" applyBorder="1" applyAlignment="1" applyProtection="1">
      <alignment horizontal="center" vertical="center" shrinkToFit="1"/>
    </xf>
    <xf numFmtId="0" fontId="56" fillId="0" borderId="0" xfId="0" applyFont="1" applyBorder="1" applyAlignment="1" applyProtection="1">
      <alignment shrinkToFit="1"/>
    </xf>
    <xf numFmtId="0" fontId="53" fillId="0" borderId="23" xfId="0" applyFont="1" applyBorder="1" applyAlignment="1" applyProtection="1">
      <alignment horizontal="center"/>
    </xf>
    <xf numFmtId="0" fontId="53" fillId="0" borderId="24" xfId="0" applyFont="1" applyBorder="1" applyAlignment="1" applyProtection="1">
      <alignment horizontal="center"/>
    </xf>
    <xf numFmtId="0" fontId="53" fillId="0" borderId="0" xfId="0" applyFont="1" applyAlignment="1" applyProtection="1">
      <alignment horizontal="center"/>
    </xf>
    <xf numFmtId="0" fontId="60" fillId="0" borderId="0" xfId="0" applyFont="1" applyProtection="1"/>
    <xf numFmtId="0" fontId="60" fillId="0" borderId="0" xfId="0" applyFont="1" applyAlignment="1" applyProtection="1">
      <alignment horizontal="center"/>
    </xf>
    <xf numFmtId="0" fontId="60" fillId="0" borderId="24" xfId="0" applyFont="1" applyBorder="1" applyAlignment="1" applyProtection="1">
      <alignment horizontal="center"/>
    </xf>
    <xf numFmtId="0" fontId="60" fillId="0" borderId="23" xfId="0" applyFont="1" applyBorder="1" applyProtection="1"/>
    <xf numFmtId="0" fontId="60" fillId="0" borderId="0" xfId="0" applyFont="1" applyBorder="1" applyProtection="1"/>
    <xf numFmtId="0" fontId="58" fillId="0" borderId="0" xfId="0" applyFont="1" applyProtection="1"/>
    <xf numFmtId="49" fontId="59" fillId="0" borderId="0" xfId="0" applyNumberFormat="1" applyFont="1" applyBorder="1" applyAlignment="1" applyProtection="1">
      <alignment horizontal="center" vertical="top"/>
    </xf>
    <xf numFmtId="0" fontId="60" fillId="0" borderId="23" xfId="0" applyFont="1" applyBorder="1" applyAlignment="1" applyProtection="1">
      <alignment horizontal="center"/>
    </xf>
    <xf numFmtId="0" fontId="60" fillId="0" borderId="24" xfId="0" applyFont="1" applyBorder="1" applyProtection="1"/>
    <xf numFmtId="0" fontId="60" fillId="0" borderId="25" xfId="0" applyFont="1" applyBorder="1" applyAlignment="1" applyProtection="1">
      <alignment horizontal="center"/>
    </xf>
    <xf numFmtId="49" fontId="59" fillId="0" borderId="0" xfId="0" applyNumberFormat="1" applyFont="1" applyBorder="1" applyAlignment="1" applyProtection="1">
      <alignment horizontal="center" vertical="center" shrinkToFit="1"/>
    </xf>
    <xf numFmtId="0" fontId="59" fillId="0" borderId="0" xfId="0" applyFont="1" applyBorder="1" applyAlignment="1" applyProtection="1">
      <alignment shrinkToFit="1"/>
    </xf>
    <xf numFmtId="0" fontId="60" fillId="0" borderId="0" xfId="0" applyFont="1" applyBorder="1" applyAlignment="1" applyProtection="1">
      <alignment horizontal="center"/>
    </xf>
    <xf numFmtId="0" fontId="65" fillId="0" borderId="0" xfId="0" applyFont="1" applyAlignment="1" applyProtection="1">
      <alignment horizontal="center"/>
      <protection locked="0"/>
    </xf>
    <xf numFmtId="0" fontId="66" fillId="0" borderId="0" xfId="0" applyFont="1" applyAlignment="1" applyProtection="1">
      <alignment horizontal="center"/>
      <protection locked="0"/>
    </xf>
    <xf numFmtId="167" fontId="67" fillId="0" borderId="0" xfId="0" applyNumberFormat="1" applyFont="1" applyAlignment="1" applyProtection="1">
      <alignment horizontal="center"/>
      <protection locked="0"/>
    </xf>
    <xf numFmtId="0" fontId="51" fillId="7" borderId="0" xfId="0" applyFont="1" applyFill="1" applyAlignment="1">
      <alignment horizontal="center" vertical="center" wrapText="1"/>
    </xf>
    <xf numFmtId="0" fontId="29" fillId="3" borderId="0" xfId="0" applyFont="1" applyFill="1" applyAlignment="1">
      <alignment horizontal="center" vertical="center" wrapText="1"/>
    </xf>
    <xf numFmtId="0" fontId="33" fillId="14" borderId="0" xfId="0" applyFont="1" applyFill="1" applyAlignment="1">
      <alignment horizontal="center" vertical="center"/>
    </xf>
    <xf numFmtId="0" fontId="29" fillId="3" borderId="0" xfId="0" applyFont="1" applyFill="1" applyAlignment="1">
      <alignment horizontal="left" vertical="center" indent="1"/>
    </xf>
    <xf numFmtId="0" fontId="29" fillId="3" borderId="0" xfId="0" applyFont="1" applyFill="1" applyAlignment="1">
      <alignment horizontal="left" vertical="center"/>
    </xf>
    <xf numFmtId="0" fontId="49" fillId="15" borderId="0" xfId="0" applyFont="1" applyFill="1" applyAlignment="1">
      <alignment horizontal="center" vertical="center" wrapText="1"/>
    </xf>
    <xf numFmtId="0" fontId="37" fillId="6"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34" fillId="2" borderId="30" xfId="0" applyFont="1" applyFill="1" applyBorder="1" applyAlignment="1">
      <alignment horizontal="center" vertical="center" wrapText="1"/>
    </xf>
    <xf numFmtId="0" fontId="34" fillId="2" borderId="31"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34" fillId="2" borderId="33"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34" fillId="2" borderId="35"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37" xfId="0" applyFont="1" applyFill="1" applyBorder="1" applyAlignment="1">
      <alignment horizontal="center" vertical="center" wrapText="1"/>
    </xf>
    <xf numFmtId="0" fontId="27" fillId="0" borderId="0" xfId="0" applyFont="1" applyBorder="1" applyAlignment="1" applyProtection="1">
      <alignment horizontal="center" vertical="center" shrinkToFit="1"/>
    </xf>
    <xf numFmtId="0" fontId="59" fillId="0" borderId="42" xfId="0" applyFont="1" applyBorder="1" applyAlignment="1" applyProtection="1">
      <alignment horizontal="center" shrinkToFit="1"/>
      <protection locked="0"/>
    </xf>
    <xf numFmtId="0" fontId="59" fillId="0" borderId="43" xfId="0" applyFont="1" applyBorder="1" applyAlignment="1" applyProtection="1">
      <alignment horizontal="center" shrinkToFit="1"/>
      <protection locked="0"/>
    </xf>
    <xf numFmtId="0" fontId="59" fillId="0" borderId="44" xfId="0" applyFont="1" applyBorder="1" applyAlignment="1" applyProtection="1">
      <alignment horizontal="center" shrinkToFit="1"/>
      <protection locked="0"/>
    </xf>
    <xf numFmtId="49" fontId="59" fillId="0" borderId="41" xfId="0" applyNumberFormat="1" applyFont="1" applyBorder="1" applyAlignment="1" applyProtection="1">
      <alignment horizontal="center" vertical="top"/>
    </xf>
    <xf numFmtId="49" fontId="59" fillId="0" borderId="24" xfId="0" applyNumberFormat="1" applyFont="1" applyBorder="1" applyAlignment="1" applyProtection="1">
      <alignment horizontal="center" vertical="top"/>
    </xf>
    <xf numFmtId="49" fontId="27" fillId="0" borderId="45" xfId="0" applyNumberFormat="1" applyFont="1" applyBorder="1" applyAlignment="1" applyProtection="1">
      <alignment horizontal="center" vertical="center" shrinkToFit="1"/>
    </xf>
    <xf numFmtId="49" fontId="27" fillId="0" borderId="38" xfId="0" applyNumberFormat="1" applyFont="1" applyBorder="1" applyAlignment="1" applyProtection="1">
      <alignment horizontal="center" vertical="center" shrinkToFit="1"/>
    </xf>
    <xf numFmtId="0" fontId="56" fillId="0" borderId="1" xfId="0" applyFont="1" applyBorder="1" applyAlignment="1" applyProtection="1">
      <alignment horizontal="center" vertical="center" shrinkToFit="1"/>
    </xf>
    <xf numFmtId="49" fontId="59" fillId="0" borderId="38" xfId="0" applyNumberFormat="1" applyFont="1" applyBorder="1" applyAlignment="1" applyProtection="1">
      <alignment horizontal="center" vertical="top"/>
    </xf>
    <xf numFmtId="49" fontId="59" fillId="0" borderId="23" xfId="0" applyNumberFormat="1" applyFont="1" applyBorder="1" applyAlignment="1" applyProtection="1">
      <alignment horizontal="center" vertical="top"/>
    </xf>
    <xf numFmtId="0" fontId="59" fillId="0" borderId="23" xfId="0" applyFont="1" applyBorder="1" applyAlignment="1" applyProtection="1">
      <alignment horizontal="center" shrinkToFit="1"/>
    </xf>
    <xf numFmtId="49" fontId="59" fillId="0" borderId="45" xfId="0" applyNumberFormat="1" applyFont="1" applyBorder="1" applyAlignment="1" applyProtection="1">
      <alignment horizontal="center" vertical="center" shrinkToFit="1"/>
    </xf>
    <xf numFmtId="49" fontId="59" fillId="0" borderId="38" xfId="0" applyNumberFormat="1" applyFont="1" applyBorder="1" applyAlignment="1" applyProtection="1">
      <alignment horizontal="center" vertical="center" shrinkToFit="1"/>
    </xf>
    <xf numFmtId="0" fontId="59" fillId="0" borderId="39" xfId="0" applyFont="1" applyBorder="1" applyAlignment="1" applyProtection="1">
      <alignment horizontal="center" vertical="center" shrinkToFit="1"/>
    </xf>
    <xf numFmtId="0" fontId="59" fillId="0" borderId="45" xfId="0" applyFont="1" applyBorder="1" applyAlignment="1" applyProtection="1">
      <alignment horizontal="center" vertical="center" shrinkToFit="1"/>
    </xf>
    <xf numFmtId="0" fontId="56" fillId="0" borderId="42" xfId="0" applyFont="1" applyBorder="1" applyAlignment="1" applyProtection="1">
      <alignment horizontal="center" shrinkToFit="1"/>
      <protection locked="0"/>
    </xf>
    <xf numFmtId="0" fontId="56" fillId="0" borderId="43" xfId="0" applyFont="1" applyBorder="1" applyAlignment="1" applyProtection="1">
      <alignment horizontal="center" shrinkToFit="1"/>
      <protection locked="0"/>
    </xf>
    <xf numFmtId="0" fontId="56" fillId="0" borderId="44" xfId="0" applyFont="1" applyBorder="1" applyAlignment="1" applyProtection="1">
      <alignment horizontal="center" shrinkToFit="1"/>
      <protection locked="0"/>
    </xf>
    <xf numFmtId="0" fontId="63" fillId="0" borderId="0" xfId="0" applyFont="1" applyAlignment="1" applyProtection="1">
      <alignment horizontal="center"/>
      <protection locked="0"/>
    </xf>
    <xf numFmtId="167" fontId="64" fillId="0" borderId="0" xfId="0" applyNumberFormat="1" applyFont="1" applyAlignment="1" applyProtection="1">
      <alignment horizontal="center"/>
      <protection locked="0"/>
    </xf>
    <xf numFmtId="0" fontId="56" fillId="0" borderId="42" xfId="0" applyFont="1" applyBorder="1" applyAlignment="1" applyProtection="1">
      <alignment horizontal="center" vertical="center" shrinkToFit="1"/>
      <protection locked="0"/>
    </xf>
    <xf numFmtId="0" fontId="56" fillId="0" borderId="43" xfId="0" applyFont="1" applyBorder="1" applyAlignment="1" applyProtection="1">
      <alignment horizontal="center" vertical="center" shrinkToFit="1"/>
      <protection locked="0"/>
    </xf>
    <xf numFmtId="0" fontId="56" fillId="0" borderId="44" xfId="0" applyFont="1" applyBorder="1" applyAlignment="1" applyProtection="1">
      <alignment horizontal="center" vertical="center" shrinkToFit="1"/>
      <protection locked="0"/>
    </xf>
    <xf numFmtId="0" fontId="59" fillId="0" borderId="42" xfId="0" applyFont="1" applyBorder="1" applyAlignment="1" applyProtection="1">
      <alignment horizontal="center" vertical="center" shrinkToFit="1"/>
      <protection locked="0"/>
    </xf>
    <xf numFmtId="0" fontId="59" fillId="0" borderId="43" xfId="0" applyFont="1" applyBorder="1" applyAlignment="1" applyProtection="1">
      <alignment horizontal="center" vertical="center" shrinkToFit="1"/>
      <protection locked="0"/>
    </xf>
    <xf numFmtId="0" fontId="59" fillId="0" borderId="44" xfId="0" applyFont="1" applyBorder="1" applyAlignment="1" applyProtection="1">
      <alignment horizontal="center" vertical="center" shrinkToFit="1"/>
      <protection locked="0"/>
    </xf>
    <xf numFmtId="0" fontId="58" fillId="0" borderId="24" xfId="0" applyFont="1" applyBorder="1" applyAlignment="1" applyProtection="1">
      <alignment horizontal="center"/>
    </xf>
    <xf numFmtId="0" fontId="59" fillId="0" borderId="38" xfId="0" applyFont="1" applyBorder="1" applyAlignment="1" applyProtection="1">
      <alignment horizontal="left" vertical="center" shrinkToFit="1"/>
    </xf>
    <xf numFmtId="0" fontId="59" fillId="0" borderId="23" xfId="0" applyFont="1" applyBorder="1" applyAlignment="1" applyProtection="1">
      <alignment horizontal="left" vertical="center" shrinkToFit="1"/>
    </xf>
    <xf numFmtId="0" fontId="59" fillId="0" borderId="39" xfId="0" applyFont="1" applyBorder="1" applyAlignment="1" applyProtection="1">
      <alignment horizontal="left" vertical="center" shrinkToFit="1"/>
    </xf>
    <xf numFmtId="0" fontId="59" fillId="0" borderId="40" xfId="0" applyFont="1" applyBorder="1" applyAlignment="1" applyProtection="1">
      <alignment horizontal="left" vertical="center" shrinkToFit="1"/>
    </xf>
    <xf numFmtId="0" fontId="59" fillId="0" borderId="0" xfId="0" applyFont="1" applyBorder="1" applyAlignment="1" applyProtection="1">
      <alignment horizontal="left" vertical="center" shrinkToFit="1"/>
    </xf>
    <xf numFmtId="0" fontId="59" fillId="0" borderId="22" xfId="0" applyFont="1" applyBorder="1" applyAlignment="1" applyProtection="1">
      <alignment horizontal="left" vertical="center" shrinkToFit="1"/>
    </xf>
    <xf numFmtId="0" fontId="56" fillId="0" borderId="39" xfId="0" applyFont="1" applyBorder="1" applyAlignment="1" applyProtection="1">
      <alignment horizontal="center" vertical="center" shrinkToFit="1"/>
    </xf>
    <xf numFmtId="0" fontId="56" fillId="0" borderId="45" xfId="0" applyFont="1" applyBorder="1" applyAlignment="1" applyProtection="1">
      <alignment horizontal="center" vertical="center" shrinkToFit="1"/>
    </xf>
    <xf numFmtId="0" fontId="56" fillId="0" borderId="38" xfId="0" applyFont="1" applyBorder="1" applyAlignment="1" applyProtection="1">
      <alignment horizontal="center" vertical="center" shrinkToFit="1"/>
    </xf>
    <xf numFmtId="49" fontId="56" fillId="0" borderId="45" xfId="0" applyNumberFormat="1" applyFont="1" applyBorder="1" applyAlignment="1" applyProtection="1">
      <alignment horizontal="center" vertical="center" shrinkToFit="1"/>
    </xf>
    <xf numFmtId="49" fontId="56" fillId="0" borderId="38" xfId="0" applyNumberFormat="1" applyFont="1" applyBorder="1" applyAlignment="1" applyProtection="1">
      <alignment horizontal="center" vertical="center" shrinkToFit="1"/>
    </xf>
    <xf numFmtId="0" fontId="59" fillId="0" borderId="43" xfId="0" applyFont="1" applyBorder="1" applyAlignment="1" applyProtection="1">
      <alignment horizontal="center" shrinkToFit="1"/>
    </xf>
    <xf numFmtId="0" fontId="59" fillId="0" borderId="44" xfId="0" applyFont="1" applyBorder="1" applyAlignment="1" applyProtection="1">
      <alignment horizontal="center" shrinkToFit="1"/>
    </xf>
    <xf numFmtId="0" fontId="69" fillId="0" borderId="38" xfId="0" applyFont="1" applyBorder="1" applyAlignment="1" applyProtection="1">
      <alignment horizontal="left" vertical="center" shrinkToFit="1"/>
    </xf>
    <xf numFmtId="0" fontId="69" fillId="0" borderId="23" xfId="0" applyFont="1" applyBorder="1" applyAlignment="1" applyProtection="1">
      <alignment horizontal="left" vertical="center" shrinkToFit="1"/>
    </xf>
    <xf numFmtId="0" fontId="69" fillId="0" borderId="39" xfId="0" applyFont="1" applyBorder="1" applyAlignment="1" applyProtection="1">
      <alignment horizontal="left" vertical="center" shrinkToFit="1"/>
    </xf>
    <xf numFmtId="0" fontId="59" fillId="0" borderId="41" xfId="0" applyFont="1" applyBorder="1" applyAlignment="1" applyProtection="1">
      <alignment horizontal="left" vertical="center" shrinkToFit="1"/>
    </xf>
    <xf numFmtId="0" fontId="59" fillId="0" borderId="24" xfId="0" applyFont="1" applyBorder="1" applyAlignment="1" applyProtection="1">
      <alignment horizontal="left" vertical="center" shrinkToFit="1"/>
    </xf>
    <xf numFmtId="0" fontId="59" fillId="0" borderId="25" xfId="0" applyFont="1" applyBorder="1" applyAlignment="1" applyProtection="1">
      <alignment horizontal="left" vertical="center" shrinkToFit="1"/>
    </xf>
    <xf numFmtId="0" fontId="59" fillId="0" borderId="1" xfId="0" applyFont="1" applyBorder="1" applyAlignment="1" applyProtection="1">
      <alignment horizontal="center" vertical="center" shrinkToFit="1"/>
      <protection locked="0"/>
    </xf>
    <xf numFmtId="0" fontId="70" fillId="0" borderId="23" xfId="0" applyFont="1" applyBorder="1" applyAlignment="1" applyProtection="1">
      <alignment horizontal="center" shrinkToFit="1"/>
    </xf>
    <xf numFmtId="0" fontId="55" fillId="0" borderId="24" xfId="0" applyFont="1" applyBorder="1" applyAlignment="1" applyProtection="1">
      <alignment horizontal="center"/>
    </xf>
    <xf numFmtId="0" fontId="56" fillId="0" borderId="40" xfId="0" applyFont="1" applyBorder="1" applyAlignment="1" applyProtection="1">
      <alignment horizontal="left" vertical="center" shrinkToFit="1"/>
    </xf>
    <xf numFmtId="0" fontId="56" fillId="0" borderId="0" xfId="0" applyFont="1" applyBorder="1" applyAlignment="1" applyProtection="1">
      <alignment horizontal="left" vertical="center" shrinkToFit="1"/>
    </xf>
    <xf numFmtId="0" fontId="56" fillId="0" borderId="22" xfId="0" applyFont="1" applyBorder="1" applyAlignment="1" applyProtection="1">
      <alignment horizontal="left" vertical="center" shrinkToFit="1"/>
    </xf>
    <xf numFmtId="0" fontId="56" fillId="0" borderId="41" xfId="0" applyFont="1" applyBorder="1" applyAlignment="1" applyProtection="1">
      <alignment horizontal="left" vertical="center" shrinkToFit="1"/>
    </xf>
    <xf numFmtId="0" fontId="56" fillId="0" borderId="24" xfId="0" applyFont="1" applyBorder="1" applyAlignment="1" applyProtection="1">
      <alignment horizontal="left" vertical="center" shrinkToFit="1"/>
    </xf>
    <xf numFmtId="0" fontId="56" fillId="0" borderId="25" xfId="0" applyFont="1" applyBorder="1" applyAlignment="1" applyProtection="1">
      <alignment horizontal="left" vertical="center" shrinkToFit="1"/>
    </xf>
    <xf numFmtId="0" fontId="56" fillId="0" borderId="1" xfId="0" applyFont="1" applyBorder="1" applyAlignment="1" applyProtection="1">
      <alignment horizontal="center" vertical="center" shrinkToFit="1"/>
      <protection locked="0"/>
    </xf>
    <xf numFmtId="49" fontId="56" fillId="0" borderId="38" xfId="0" applyNumberFormat="1" applyFont="1" applyBorder="1" applyAlignment="1" applyProtection="1">
      <alignment horizontal="center" vertical="top"/>
    </xf>
    <xf numFmtId="49" fontId="56" fillId="0" borderId="23" xfId="0" applyNumberFormat="1" applyFont="1" applyBorder="1" applyAlignment="1" applyProtection="1">
      <alignment horizontal="center" vertical="top"/>
    </xf>
    <xf numFmtId="0" fontId="56" fillId="0" borderId="38" xfId="0" applyFont="1" applyBorder="1" applyAlignment="1" applyProtection="1">
      <alignment horizontal="left" vertical="center" shrinkToFit="1"/>
    </xf>
    <xf numFmtId="0" fontId="56" fillId="0" borderId="23" xfId="0" applyFont="1" applyBorder="1" applyAlignment="1" applyProtection="1">
      <alignment horizontal="left" vertical="center" shrinkToFit="1"/>
    </xf>
    <xf numFmtId="0" fontId="56" fillId="0" borderId="39" xfId="0" applyFont="1" applyBorder="1" applyAlignment="1" applyProtection="1">
      <alignment horizontal="left" vertical="center" shrinkToFit="1"/>
    </xf>
    <xf numFmtId="0" fontId="68" fillId="0" borderId="23" xfId="0" applyFont="1" applyBorder="1" applyAlignment="1" applyProtection="1">
      <alignment horizontal="center" shrinkToFit="1"/>
    </xf>
    <xf numFmtId="0" fontId="57" fillId="0" borderId="41" xfId="0" applyFont="1" applyBorder="1" applyAlignment="1" applyProtection="1">
      <alignment horizontal="left" vertical="center" shrinkToFit="1"/>
    </xf>
    <xf numFmtId="0" fontId="57" fillId="0" borderId="24" xfId="0" applyFont="1" applyBorder="1" applyAlignment="1" applyProtection="1">
      <alignment horizontal="left" vertical="center" shrinkToFit="1"/>
    </xf>
    <xf numFmtId="0" fontId="57" fillId="0" borderId="25" xfId="0" applyFont="1" applyBorder="1" applyAlignment="1" applyProtection="1">
      <alignment horizontal="left" vertical="center" shrinkToFit="1"/>
    </xf>
    <xf numFmtId="49" fontId="56" fillId="0" borderId="41" xfId="0" applyNumberFormat="1" applyFont="1" applyBorder="1" applyAlignment="1" applyProtection="1">
      <alignment horizontal="center" vertical="top"/>
    </xf>
    <xf numFmtId="49" fontId="56" fillId="0" borderId="24" xfId="0" applyNumberFormat="1" applyFont="1" applyBorder="1" applyAlignment="1" applyProtection="1">
      <alignment horizontal="center" vertical="top"/>
    </xf>
    <xf numFmtId="0" fontId="56" fillId="0" borderId="0" xfId="0" applyFont="1" applyBorder="1" applyAlignment="1" applyProtection="1">
      <alignment horizontal="center" shrinkToFit="1"/>
    </xf>
    <xf numFmtId="0" fontId="56" fillId="0" borderId="23" xfId="0" applyFont="1" applyBorder="1" applyAlignment="1" applyProtection="1">
      <alignment horizontal="center" shrinkToFit="1"/>
    </xf>
    <xf numFmtId="0" fontId="15" fillId="0" borderId="0" xfId="0" applyFont="1" applyAlignment="1" applyProtection="1">
      <alignment horizontal="center"/>
      <protection locked="0"/>
    </xf>
    <xf numFmtId="0" fontId="14" fillId="0" borderId="0" xfId="0" applyFont="1" applyAlignment="1" applyProtection="1">
      <alignment horizontal="center"/>
      <protection locked="0"/>
    </xf>
    <xf numFmtId="167" fontId="28" fillId="0" borderId="0" xfId="0" applyNumberFormat="1" applyFont="1" applyBorder="1" applyAlignment="1" applyProtection="1">
      <alignment horizontal="center"/>
      <protection locked="0"/>
    </xf>
    <xf numFmtId="0" fontId="61" fillId="0" borderId="0" xfId="0" applyFont="1" applyAlignment="1" applyProtection="1">
      <alignment horizontal="center"/>
      <protection locked="0"/>
    </xf>
    <xf numFmtId="167" fontId="62" fillId="0" borderId="0" xfId="0" applyNumberFormat="1" applyFont="1" applyAlignment="1" applyProtection="1">
      <alignment horizontal="center"/>
      <protection locked="0"/>
    </xf>
    <xf numFmtId="0" fontId="46" fillId="0" borderId="0" xfId="0" applyFont="1" applyAlignment="1" applyProtection="1">
      <alignment horizontal="center"/>
      <protection locked="0"/>
    </xf>
    <xf numFmtId="0" fontId="43" fillId="0" borderId="0" xfId="0" applyFont="1" applyBorder="1" applyAlignment="1" applyProtection="1">
      <alignment horizontal="center" vertical="center"/>
      <protection locked="0"/>
    </xf>
    <xf numFmtId="0" fontId="43" fillId="0" borderId="28" xfId="0" applyFont="1" applyBorder="1" applyAlignment="1" applyProtection="1">
      <alignment horizontal="center" vertical="center"/>
      <protection locked="0"/>
    </xf>
    <xf numFmtId="0" fontId="43" fillId="0" borderId="29" xfId="0" applyFont="1" applyBorder="1" applyAlignment="1" applyProtection="1">
      <alignment horizontal="center" vertical="center"/>
      <protection locked="0"/>
    </xf>
    <xf numFmtId="0" fontId="48" fillId="12" borderId="0" xfId="0" applyFont="1" applyFill="1" applyAlignment="1" applyProtection="1">
      <alignment horizontal="center" vertical="center"/>
      <protection locked="0"/>
    </xf>
    <xf numFmtId="165" fontId="15" fillId="0" borderId="0" xfId="0" applyNumberFormat="1" applyFont="1" applyAlignment="1" applyProtection="1">
      <alignment horizontal="center" vertic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46" xfId="0" applyNumberFormat="1" applyFont="1" applyFill="1" applyBorder="1" applyAlignment="1" applyProtection="1">
      <alignment horizontal="center" vertical="center"/>
    </xf>
    <xf numFmtId="1" fontId="15" fillId="2" borderId="47"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64" fontId="2" fillId="2" borderId="0" xfId="0" applyNumberFormat="1" applyFont="1" applyFill="1" applyAlignment="1" applyProtection="1">
      <alignment horizontal="left"/>
      <protection locked="0"/>
    </xf>
    <xf numFmtId="0" fontId="0" fillId="0" borderId="0" xfId="0" applyAlignment="1">
      <alignment horizontal="center"/>
    </xf>
    <xf numFmtId="0" fontId="0" fillId="0" borderId="53" xfId="0" applyBorder="1" applyAlignment="1">
      <alignment horizontal="center"/>
    </xf>
    <xf numFmtId="0" fontId="7" fillId="0" borderId="0" xfId="0" applyFont="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5" fillId="0" borderId="54"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0" fillId="0" borderId="58" xfId="0" applyBorder="1"/>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8" fillId="0" borderId="59" xfId="0" applyFont="1" applyBorder="1" applyAlignment="1">
      <alignment horizontal="center" vertical="center" shrinkToFit="1"/>
    </xf>
    <xf numFmtId="0" fontId="10"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165" fontId="9" fillId="0" borderId="54" xfId="0" applyNumberFormat="1" applyFont="1" applyBorder="1" applyAlignment="1">
      <alignment horizontal="center" vertical="center" shrinkToFit="1"/>
    </xf>
    <xf numFmtId="165" fontId="9" fillId="0" borderId="55" xfId="0" applyNumberFormat="1" applyFont="1" applyBorder="1" applyAlignment="1">
      <alignment horizontal="center" vertical="center" shrinkToFit="1"/>
    </xf>
    <xf numFmtId="165" fontId="9" fillId="0" borderId="56" xfId="0" applyNumberFormat="1" applyFont="1" applyBorder="1" applyAlignment="1">
      <alignment horizontal="center" vertical="center" shrinkToFit="1"/>
    </xf>
    <xf numFmtId="0" fontId="9" fillId="0" borderId="22" xfId="0" applyFont="1" applyBorder="1" applyAlignment="1">
      <alignment horizontal="center" vertical="center" shrinkToFit="1"/>
    </xf>
    <xf numFmtId="0" fontId="4" fillId="0" borderId="11"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xf numFmtId="0" fontId="17" fillId="0" borderId="6" xfId="0" applyFont="1" applyBorder="1" applyAlignment="1">
      <alignment horizontal="center" vertical="center" wrapText="1"/>
    </xf>
    <xf numFmtId="0" fontId="17" fillId="0" borderId="61" xfId="0" applyFont="1" applyBorder="1" applyAlignment="1">
      <alignment horizontal="center" vertical="center" wrapText="1"/>
    </xf>
    <xf numFmtId="0" fontId="4" fillId="0" borderId="60" xfId="0" applyFont="1" applyBorder="1" applyAlignment="1">
      <alignment horizontal="right"/>
    </xf>
    <xf numFmtId="0" fontId="69" fillId="0" borderId="40" xfId="0" applyFont="1" applyBorder="1" applyAlignment="1" applyProtection="1">
      <alignment horizontal="left" vertical="center" shrinkToFit="1"/>
    </xf>
    <xf numFmtId="0" fontId="69" fillId="0" borderId="0" xfId="0" applyFont="1" applyBorder="1" applyAlignment="1" applyProtection="1">
      <alignment horizontal="left" vertical="center" shrinkToFit="1"/>
    </xf>
    <xf numFmtId="0" fontId="69" fillId="0" borderId="22" xfId="0" applyFont="1" applyBorder="1" applyAlignment="1" applyProtection="1">
      <alignment horizontal="left" vertical="center" shrinkToFit="1"/>
    </xf>
    <xf numFmtId="0" fontId="69" fillId="0" borderId="41" xfId="0" applyFont="1" applyBorder="1" applyAlignment="1" applyProtection="1">
      <alignment horizontal="left" vertical="center" shrinkToFit="1"/>
    </xf>
    <xf numFmtId="0" fontId="69" fillId="0" borderId="24" xfId="0" applyFont="1" applyBorder="1" applyAlignment="1" applyProtection="1">
      <alignment horizontal="left" vertical="center" shrinkToFit="1"/>
    </xf>
    <xf numFmtId="0" fontId="69" fillId="0" borderId="25" xfId="0" applyFont="1" applyBorder="1" applyAlignment="1" applyProtection="1">
      <alignment horizontal="left" vertical="center" shrinkToFit="1"/>
    </xf>
  </cellXfs>
  <cellStyles count="1">
    <cellStyle name="Normal" xfId="0" builtinId="0"/>
  </cellStyles>
  <dxfs count="16">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9"/>
      </font>
      <fill>
        <patternFill>
          <bgColor indexed="10"/>
        </patternFill>
      </fill>
    </dxf>
    <dxf>
      <font>
        <condense val="0"/>
        <extend val="0"/>
        <color indexed="13"/>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xdr:cNvSpPr txBox="1">
          <a:spLocks noChangeArrowheads="1"/>
        </xdr:cNvSpPr>
      </xdr:nvSpPr>
      <xdr:spPr bwMode="auto">
        <a:xfrm>
          <a:off x="19050" y="19050"/>
          <a:ext cx="8877300" cy="10134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a:t>
          </a:r>
          <a:r>
            <a:rPr lang="en-AU" sz="1000" b="0" i="0" u="none" strike="noStrike" baseline="0">
              <a:solidFill>
                <a:srgbClr val="FF0000"/>
              </a:solidFill>
              <a:latin typeface="Arial"/>
              <a:cs typeface="Arial"/>
            </a:rPr>
            <a:t> “CLICK HERE to execute the DRAW” </a:t>
          </a:r>
          <a:r>
            <a:rPr lang="en-AU" sz="1000" b="0" i="0" u="none" strike="noStrike" baseline="0">
              <a:solidFill>
                <a:srgbClr val="000000"/>
              </a:solidFill>
              <a:latin typeface="Arial"/>
              <a:cs typeface="Arial"/>
            </a:rPr>
            <a:t>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02 4389 1062  </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114300</xdr:colOff>
          <xdr:row>19</xdr:row>
          <xdr:rowOff>104775</xdr:rowOff>
        </xdr:from>
        <xdr:to>
          <xdr:col>17</xdr:col>
          <xdr:colOff>542925</xdr:colOff>
          <xdr:row>27</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AU" sz="1600" b="0" i="0" u="none" strike="noStrike" baseline="0">
                  <a:solidFill>
                    <a:srgbClr val="993300"/>
                  </a:solidFill>
                  <a:latin typeface="Arial"/>
                  <a:cs typeface="Arial"/>
                </a:rPr>
                <a:t>After you have completed the entries </a:t>
              </a:r>
              <a:r>
                <a:rPr lang="en-AU" sz="1600" b="1" i="0" u="none" strike="noStrike" baseline="0">
                  <a:solidFill>
                    <a:srgbClr val="FF0000"/>
                  </a:solidFill>
                  <a:latin typeface="Arial"/>
                  <a:cs typeface="Arial"/>
                </a:rPr>
                <a:t>CLICK HERE to execute the DRAW</a:t>
              </a:r>
              <a:r>
                <a:rPr lang="en-AU" sz="1600" b="0" i="0" u="none" strike="noStrike" baseline="0">
                  <a:solidFill>
                    <a:srgbClr val="993300"/>
                  </a:solidFill>
                  <a:latin typeface="Arial"/>
                  <a:cs typeface="Arial"/>
                </a:rPr>
                <a:t> </a:t>
              </a:r>
              <a:r>
                <a:rPr lang="en-AU" sz="1000" b="0" i="0" u="none" strike="noStrike" baseline="0">
                  <a:solidFill>
                    <a:srgbClr val="000000"/>
                  </a:solidFill>
                  <a:latin typeface="Arial"/>
                  <a:cs typeface="Arial"/>
                </a:rPr>
                <a:t>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0</xdr:colOff>
      <xdr:row>88</xdr:row>
      <xdr:rowOff>0</xdr:rowOff>
    </xdr:from>
    <xdr:to>
      <xdr:col>3</xdr:col>
      <xdr:colOff>238125</xdr:colOff>
      <xdr:row>97</xdr:row>
      <xdr:rowOff>19050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9075" y="4410075"/>
          <a:ext cx="2085975" cy="1390650"/>
        </a:xfrm>
        <a:prstGeom prst="rect">
          <a:avLst/>
        </a:prstGeom>
      </xdr:spPr>
    </xdr:pic>
    <xdr:clientData/>
  </xdr:twoCellAnchor>
  <xdr:twoCellAnchor editAs="oneCell">
    <xdr:from>
      <xdr:col>10</xdr:col>
      <xdr:colOff>47625</xdr:colOff>
      <xdr:row>29</xdr:row>
      <xdr:rowOff>9525</xdr:rowOff>
    </xdr:from>
    <xdr:to>
      <xdr:col>11</xdr:col>
      <xdr:colOff>180975</xdr:colOff>
      <xdr:row>55</xdr:row>
      <xdr:rowOff>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67475" y="1733550"/>
          <a:ext cx="1057275" cy="1057275"/>
        </a:xfrm>
        <a:prstGeom prst="rect">
          <a:avLst/>
        </a:prstGeom>
      </xdr:spPr>
    </xdr:pic>
    <xdr:clientData/>
  </xdr:twoCellAnchor>
  <xdr:twoCellAnchor editAs="oneCell">
    <xdr:from>
      <xdr:col>7</xdr:col>
      <xdr:colOff>0</xdr:colOff>
      <xdr:row>87</xdr:row>
      <xdr:rowOff>1</xdr:rowOff>
    </xdr:from>
    <xdr:to>
      <xdr:col>8</xdr:col>
      <xdr:colOff>866775</xdr:colOff>
      <xdr:row>94</xdr:row>
      <xdr:rowOff>4637</xdr:rowOff>
    </xdr:to>
    <xdr:pic>
      <xdr:nvPicPr>
        <xdr:cNvPr id="7" name="Picture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057775" y="4257676"/>
          <a:ext cx="1085850" cy="10714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0</xdr:row>
          <xdr:rowOff>123825</xdr:rowOff>
        </xdr:from>
        <xdr:to>
          <xdr:col>1</xdr:col>
          <xdr:colOff>47625</xdr:colOff>
          <xdr:row>0</xdr:row>
          <xdr:rowOff>142875</xdr:rowOff>
        </xdr:to>
        <xdr:sp macro="" textlink="">
          <xdr:nvSpPr>
            <xdr:cNvPr id="1025" name="Bowlers"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ables/table1.xml><?xml version="1.0" encoding="utf-8"?>
<table xmlns="http://schemas.openxmlformats.org/spreadsheetml/2006/main" id="1" name="List1" displayName="List1" ref="B44:B1001" totalsRowShown="0" headerRowDxfId="6" dataDxfId="5">
  <autoFilter ref="B44:B1001"/>
  <tableColumns count="1">
    <tableColumn id="1" name="Column1" dataDxfId="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table" Target="../tables/table1.xml"/><Relationship Id="rId5" Type="http://schemas.openxmlformats.org/officeDocument/2006/relationships/image" Target="../media/image4.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O1:X50"/>
  <sheetViews>
    <sheetView showGridLines="0" workbookViewId="0">
      <selection activeCell="O1" sqref="O1"/>
    </sheetView>
  </sheetViews>
  <sheetFormatPr defaultRowHeight="12.75" x14ac:dyDescent="0.2"/>
  <sheetData>
    <row r="1" spans="15:24" x14ac:dyDescent="0.2">
      <c r="O1" s="120"/>
      <c r="P1" s="120"/>
      <c r="Q1" s="120"/>
      <c r="R1" s="120"/>
      <c r="S1" s="120"/>
      <c r="T1" s="120"/>
      <c r="U1" s="120"/>
      <c r="V1" s="120"/>
      <c r="W1" s="120"/>
      <c r="X1" s="120"/>
    </row>
    <row r="2" spans="15:24" x14ac:dyDescent="0.2">
      <c r="O2" s="120"/>
      <c r="P2" s="120"/>
      <c r="Q2" s="120"/>
      <c r="R2" s="120"/>
      <c r="S2" s="120"/>
      <c r="T2" s="120"/>
      <c r="U2" s="120"/>
      <c r="V2" s="120"/>
      <c r="W2" s="120"/>
      <c r="X2" s="120"/>
    </row>
    <row r="3" spans="15:24" x14ac:dyDescent="0.2">
      <c r="O3" s="120"/>
      <c r="P3" s="120"/>
      <c r="Q3" s="120"/>
      <c r="R3" s="120"/>
      <c r="S3" s="120"/>
      <c r="T3" s="120"/>
      <c r="U3" s="120"/>
      <c r="V3" s="120"/>
      <c r="W3" s="120"/>
      <c r="X3" s="120"/>
    </row>
    <row r="4" spans="15:24" x14ac:dyDescent="0.2">
      <c r="O4" s="120"/>
      <c r="P4" s="120"/>
      <c r="Q4" s="120"/>
      <c r="R4" s="120"/>
      <c r="S4" s="120"/>
      <c r="T4" s="120"/>
      <c r="U4" s="120"/>
      <c r="V4" s="120"/>
      <c r="W4" s="120"/>
      <c r="X4" s="120"/>
    </row>
    <row r="5" spans="15:24" x14ac:dyDescent="0.2">
      <c r="O5" s="120"/>
      <c r="P5" s="120"/>
      <c r="Q5" s="120"/>
      <c r="R5" s="120"/>
      <c r="S5" s="120"/>
      <c r="T5" s="120"/>
      <c r="U5" s="120"/>
      <c r="V5" s="120"/>
      <c r="W5" s="120"/>
      <c r="X5" s="120"/>
    </row>
    <row r="6" spans="15:24" x14ac:dyDescent="0.2">
      <c r="O6" s="120"/>
      <c r="P6" s="120"/>
      <c r="Q6" s="120"/>
      <c r="R6" s="120"/>
      <c r="S6" s="120"/>
      <c r="T6" s="120"/>
      <c r="U6" s="120"/>
      <c r="V6" s="120"/>
      <c r="W6" s="120"/>
      <c r="X6" s="120"/>
    </row>
    <row r="7" spans="15:24" x14ac:dyDescent="0.2">
      <c r="O7" s="120"/>
      <c r="P7" s="120"/>
      <c r="Q7" s="120"/>
      <c r="R7" s="120"/>
      <c r="S7" s="120"/>
      <c r="T7" s="120"/>
      <c r="U7" s="120"/>
      <c r="V7" s="120"/>
      <c r="W7" s="120"/>
      <c r="X7" s="120"/>
    </row>
    <row r="8" spans="15:24" x14ac:dyDescent="0.2">
      <c r="O8" s="120"/>
      <c r="P8" s="120"/>
      <c r="Q8" s="120"/>
      <c r="R8" s="120"/>
      <c r="S8" s="120"/>
      <c r="T8" s="120"/>
      <c r="U8" s="120"/>
      <c r="V8" s="120"/>
      <c r="W8" s="120"/>
      <c r="X8" s="120"/>
    </row>
    <row r="9" spans="15:24" x14ac:dyDescent="0.2">
      <c r="O9" s="120"/>
      <c r="P9" s="120"/>
      <c r="Q9" s="120"/>
      <c r="R9" s="120"/>
      <c r="S9" s="120"/>
      <c r="T9" s="120"/>
      <c r="U9" s="120"/>
      <c r="V9" s="120"/>
      <c r="W9" s="120"/>
      <c r="X9" s="120"/>
    </row>
    <row r="10" spans="15:24" x14ac:dyDescent="0.2">
      <c r="O10" s="120"/>
      <c r="P10" s="120"/>
      <c r="Q10" s="120"/>
      <c r="R10" s="120"/>
      <c r="S10" s="120"/>
      <c r="T10" s="120"/>
      <c r="U10" s="120"/>
      <c r="V10" s="120"/>
      <c r="W10" s="120"/>
      <c r="X10" s="120"/>
    </row>
    <row r="11" spans="15:24" x14ac:dyDescent="0.2">
      <c r="O11" s="120"/>
      <c r="P11" s="120"/>
      <c r="Q11" s="120"/>
      <c r="R11" s="120"/>
      <c r="S11" s="120"/>
      <c r="T11" s="120"/>
      <c r="U11" s="120"/>
      <c r="V11" s="120"/>
      <c r="W11" s="120"/>
      <c r="X11" s="120"/>
    </row>
    <row r="12" spans="15:24" x14ac:dyDescent="0.2">
      <c r="O12" s="120"/>
      <c r="P12" s="120"/>
      <c r="Q12" s="120"/>
      <c r="R12" s="120"/>
      <c r="S12" s="120"/>
      <c r="T12" s="120"/>
      <c r="U12" s="120"/>
      <c r="V12" s="120"/>
      <c r="W12" s="120"/>
      <c r="X12" s="120"/>
    </row>
    <row r="13" spans="15:24" x14ac:dyDescent="0.2">
      <c r="O13" s="120"/>
      <c r="P13" s="120"/>
      <c r="Q13" s="120"/>
      <c r="R13" s="120"/>
      <c r="S13" s="120"/>
      <c r="T13" s="120"/>
      <c r="U13" s="120"/>
      <c r="V13" s="120"/>
      <c r="W13" s="120"/>
      <c r="X13" s="120"/>
    </row>
    <row r="14" spans="15:24" x14ac:dyDescent="0.2">
      <c r="O14" s="120"/>
      <c r="P14" s="120"/>
      <c r="Q14" s="120"/>
      <c r="R14" s="120"/>
      <c r="S14" s="120"/>
      <c r="T14" s="120"/>
      <c r="U14" s="120"/>
      <c r="V14" s="120"/>
      <c r="W14" s="120"/>
      <c r="X14" s="120"/>
    </row>
    <row r="15" spans="15:24" x14ac:dyDescent="0.2">
      <c r="O15" s="120"/>
      <c r="P15" s="120"/>
      <c r="Q15" s="120"/>
      <c r="R15" s="120"/>
      <c r="S15" s="120"/>
      <c r="T15" s="120"/>
      <c r="U15" s="120"/>
      <c r="V15" s="120"/>
      <c r="W15" s="120"/>
      <c r="X15" s="120"/>
    </row>
    <row r="16" spans="15:24" x14ac:dyDescent="0.2">
      <c r="O16" s="120"/>
      <c r="P16" s="120"/>
      <c r="Q16" s="120"/>
      <c r="R16" s="120"/>
      <c r="S16" s="120"/>
      <c r="T16" s="120"/>
      <c r="U16" s="120"/>
      <c r="V16" s="120"/>
      <c r="W16" s="120"/>
      <c r="X16" s="120"/>
    </row>
    <row r="17" spans="15:24" x14ac:dyDescent="0.2">
      <c r="O17" s="120"/>
      <c r="P17" s="120"/>
      <c r="Q17" s="120"/>
      <c r="R17" s="120"/>
      <c r="S17" s="120"/>
      <c r="T17" s="120"/>
      <c r="U17" s="120"/>
      <c r="V17" s="120"/>
      <c r="W17" s="120"/>
      <c r="X17" s="120"/>
    </row>
    <row r="18" spans="15:24" x14ac:dyDescent="0.2">
      <c r="O18" s="120"/>
      <c r="P18" s="120"/>
      <c r="Q18" s="120"/>
      <c r="R18" s="120"/>
      <c r="S18" s="120"/>
      <c r="T18" s="120"/>
      <c r="U18" s="120"/>
      <c r="V18" s="120"/>
      <c r="W18" s="120"/>
      <c r="X18" s="120"/>
    </row>
    <row r="19" spans="15:24" x14ac:dyDescent="0.2">
      <c r="O19" s="120"/>
      <c r="P19" s="120"/>
      <c r="Q19" s="120"/>
      <c r="R19" s="120"/>
      <c r="S19" s="120"/>
      <c r="T19" s="120"/>
      <c r="U19" s="120"/>
      <c r="V19" s="120"/>
      <c r="W19" s="120"/>
      <c r="X19" s="120"/>
    </row>
    <row r="20" spans="15:24" x14ac:dyDescent="0.2">
      <c r="O20" s="120"/>
      <c r="P20" s="120"/>
      <c r="Q20" s="120"/>
      <c r="R20" s="120"/>
      <c r="S20" s="120"/>
      <c r="T20" s="120"/>
      <c r="U20" s="120"/>
      <c r="V20" s="120"/>
      <c r="W20" s="120"/>
      <c r="X20" s="120"/>
    </row>
    <row r="21" spans="15:24" x14ac:dyDescent="0.2">
      <c r="O21" s="120"/>
      <c r="P21" s="120"/>
      <c r="Q21" s="120"/>
      <c r="R21" s="120"/>
      <c r="S21" s="120"/>
      <c r="T21" s="120"/>
      <c r="U21" s="120"/>
      <c r="V21" s="120"/>
      <c r="W21" s="120"/>
      <c r="X21" s="120"/>
    </row>
    <row r="22" spans="15:24" x14ac:dyDescent="0.2">
      <c r="O22" s="120"/>
      <c r="P22" s="120"/>
      <c r="Q22" s="120"/>
      <c r="R22" s="120"/>
      <c r="S22" s="120"/>
      <c r="T22" s="120"/>
      <c r="U22" s="120"/>
      <c r="V22" s="120"/>
      <c r="W22" s="120"/>
      <c r="X22" s="120"/>
    </row>
    <row r="23" spans="15:24" x14ac:dyDescent="0.2">
      <c r="O23" s="120"/>
      <c r="P23" s="120"/>
      <c r="Q23" s="120"/>
      <c r="R23" s="120"/>
      <c r="S23" s="120"/>
      <c r="T23" s="120"/>
      <c r="U23" s="120"/>
      <c r="V23" s="120"/>
      <c r="W23" s="120"/>
      <c r="X23" s="120"/>
    </row>
    <row r="24" spans="15:24" x14ac:dyDescent="0.2">
      <c r="O24" s="120"/>
      <c r="P24" s="120"/>
      <c r="Q24" s="120"/>
      <c r="R24" s="120"/>
      <c r="S24" s="120"/>
      <c r="T24" s="120"/>
      <c r="U24" s="120"/>
      <c r="V24" s="120"/>
      <c r="W24" s="120"/>
      <c r="X24" s="120"/>
    </row>
    <row r="25" spans="15:24" x14ac:dyDescent="0.2">
      <c r="O25" s="120"/>
      <c r="P25" s="120"/>
      <c r="Q25" s="120"/>
      <c r="R25" s="120"/>
      <c r="S25" s="120"/>
      <c r="T25" s="120"/>
      <c r="U25" s="120"/>
      <c r="V25" s="120"/>
      <c r="W25" s="120"/>
      <c r="X25" s="120"/>
    </row>
    <row r="26" spans="15:24" x14ac:dyDescent="0.2">
      <c r="O26" s="120"/>
      <c r="P26" s="120"/>
      <c r="Q26" s="120"/>
      <c r="R26" s="120"/>
      <c r="S26" s="120"/>
      <c r="T26" s="120"/>
      <c r="U26" s="120"/>
      <c r="V26" s="120"/>
      <c r="W26" s="120"/>
      <c r="X26" s="120"/>
    </row>
    <row r="27" spans="15:24" x14ac:dyDescent="0.2">
      <c r="O27" s="120"/>
      <c r="P27" s="120"/>
      <c r="Q27" s="120"/>
      <c r="R27" s="120"/>
      <c r="S27" s="120"/>
      <c r="T27" s="120"/>
      <c r="U27" s="120"/>
      <c r="V27" s="120"/>
      <c r="W27" s="120"/>
      <c r="X27" s="120"/>
    </row>
    <row r="28" spans="15:24" x14ac:dyDescent="0.2">
      <c r="O28" s="120"/>
      <c r="P28" s="120"/>
      <c r="Q28" s="120"/>
      <c r="R28" s="120"/>
      <c r="S28" s="120"/>
      <c r="T28" s="120"/>
      <c r="U28" s="120"/>
      <c r="V28" s="120"/>
      <c r="W28" s="120"/>
      <c r="X28" s="120"/>
    </row>
    <row r="29" spans="15:24" x14ac:dyDescent="0.2">
      <c r="O29" s="120"/>
      <c r="P29" s="120"/>
      <c r="Q29" s="120"/>
      <c r="R29" s="120"/>
      <c r="S29" s="120"/>
      <c r="T29" s="120"/>
      <c r="U29" s="120"/>
      <c r="V29" s="120"/>
      <c r="W29" s="120"/>
      <c r="X29" s="120"/>
    </row>
    <row r="30" spans="15:24" x14ac:dyDescent="0.2">
      <c r="O30" s="120"/>
      <c r="P30" s="120"/>
      <c r="Q30" s="120"/>
      <c r="R30" s="120"/>
      <c r="S30" s="120"/>
      <c r="T30" s="120"/>
      <c r="U30" s="120"/>
      <c r="V30" s="120"/>
      <c r="W30" s="120"/>
      <c r="X30" s="120"/>
    </row>
    <row r="31" spans="15:24" x14ac:dyDescent="0.2">
      <c r="O31" s="120"/>
      <c r="P31" s="120"/>
      <c r="Q31" s="120"/>
      <c r="R31" s="120"/>
      <c r="S31" s="120"/>
      <c r="T31" s="120"/>
      <c r="U31" s="120"/>
      <c r="V31" s="120"/>
      <c r="W31" s="120"/>
      <c r="X31" s="120"/>
    </row>
    <row r="32" spans="15:24" x14ac:dyDescent="0.2">
      <c r="O32" s="120"/>
      <c r="P32" s="120"/>
      <c r="Q32" s="120"/>
      <c r="R32" s="120"/>
      <c r="S32" s="120"/>
      <c r="T32" s="120"/>
      <c r="U32" s="120"/>
      <c r="V32" s="120"/>
      <c r="W32" s="120"/>
      <c r="X32" s="120"/>
    </row>
    <row r="33" spans="15:24" x14ac:dyDescent="0.2">
      <c r="O33" s="120"/>
      <c r="P33" s="120"/>
      <c r="Q33" s="120"/>
      <c r="R33" s="120"/>
      <c r="S33" s="120"/>
      <c r="T33" s="120"/>
      <c r="U33" s="120"/>
      <c r="V33" s="120"/>
      <c r="W33" s="120"/>
      <c r="X33" s="120"/>
    </row>
    <row r="34" spans="15:24" x14ac:dyDescent="0.2">
      <c r="O34" s="120"/>
      <c r="P34" s="120"/>
      <c r="Q34" s="120"/>
      <c r="R34" s="120"/>
      <c r="S34" s="120"/>
      <c r="T34" s="120"/>
      <c r="U34" s="120"/>
      <c r="V34" s="120"/>
      <c r="W34" s="120"/>
      <c r="X34" s="120"/>
    </row>
    <row r="35" spans="15:24" x14ac:dyDescent="0.2">
      <c r="O35" s="120"/>
      <c r="P35" s="120"/>
      <c r="Q35" s="120"/>
      <c r="R35" s="120"/>
      <c r="S35" s="120"/>
      <c r="T35" s="120"/>
      <c r="U35" s="120"/>
      <c r="V35" s="120"/>
      <c r="W35" s="120"/>
      <c r="X35" s="120"/>
    </row>
    <row r="36" spans="15:24" x14ac:dyDescent="0.2">
      <c r="O36" s="120"/>
      <c r="P36" s="120"/>
      <c r="Q36" s="120"/>
      <c r="R36" s="120"/>
      <c r="S36" s="120"/>
      <c r="T36" s="120"/>
      <c r="U36" s="120"/>
      <c r="V36" s="120"/>
      <c r="W36" s="120"/>
      <c r="X36" s="120"/>
    </row>
    <row r="37" spans="15:24" x14ac:dyDescent="0.2">
      <c r="O37" s="120"/>
      <c r="P37" s="120"/>
      <c r="Q37" s="120"/>
      <c r="R37" s="120"/>
      <c r="S37" s="120"/>
      <c r="T37" s="120"/>
      <c r="U37" s="120"/>
      <c r="V37" s="120"/>
      <c r="W37" s="120"/>
      <c r="X37" s="120"/>
    </row>
    <row r="38" spans="15:24" x14ac:dyDescent="0.2">
      <c r="O38" s="120"/>
      <c r="P38" s="120"/>
      <c r="Q38" s="120"/>
      <c r="R38" s="120"/>
      <c r="S38" s="120"/>
      <c r="T38" s="120"/>
      <c r="U38" s="120"/>
      <c r="V38" s="120"/>
      <c r="W38" s="120"/>
      <c r="X38" s="120"/>
    </row>
    <row r="39" spans="15:24" x14ac:dyDescent="0.2">
      <c r="O39" s="120"/>
      <c r="P39" s="120"/>
      <c r="Q39" s="120"/>
      <c r="R39" s="120"/>
      <c r="S39" s="120"/>
      <c r="T39" s="120"/>
      <c r="U39" s="120"/>
      <c r="V39" s="120"/>
      <c r="W39" s="120"/>
      <c r="X39" s="120"/>
    </row>
    <row r="40" spans="15:24" x14ac:dyDescent="0.2">
      <c r="O40" s="120"/>
      <c r="P40" s="120"/>
      <c r="Q40" s="120"/>
      <c r="R40" s="120"/>
      <c r="S40" s="120"/>
      <c r="T40" s="120"/>
      <c r="U40" s="120"/>
      <c r="V40" s="120"/>
      <c r="W40" s="120"/>
      <c r="X40" s="120"/>
    </row>
    <row r="41" spans="15:24" x14ac:dyDescent="0.2">
      <c r="O41" s="120"/>
      <c r="P41" s="120"/>
      <c r="Q41" s="120"/>
      <c r="R41" s="120"/>
      <c r="S41" s="120"/>
      <c r="T41" s="120"/>
      <c r="U41" s="120"/>
      <c r="V41" s="120"/>
      <c r="W41" s="120"/>
      <c r="X41" s="120"/>
    </row>
    <row r="42" spans="15:24" x14ac:dyDescent="0.2">
      <c r="O42" s="120"/>
      <c r="P42" s="120"/>
      <c r="Q42" s="120"/>
      <c r="R42" s="120"/>
      <c r="S42" s="120"/>
      <c r="T42" s="120"/>
      <c r="U42" s="120"/>
      <c r="V42" s="120"/>
      <c r="W42" s="120"/>
      <c r="X42" s="120"/>
    </row>
    <row r="43" spans="15:24" x14ac:dyDescent="0.2">
      <c r="O43" s="120"/>
      <c r="P43" s="120"/>
      <c r="Q43" s="120"/>
      <c r="R43" s="120"/>
      <c r="S43" s="120"/>
      <c r="T43" s="120"/>
      <c r="U43" s="120"/>
      <c r="V43" s="120"/>
      <c r="W43" s="120"/>
      <c r="X43" s="120"/>
    </row>
    <row r="44" spans="15:24" x14ac:dyDescent="0.2">
      <c r="O44" s="120"/>
      <c r="P44" s="120"/>
      <c r="Q44" s="120"/>
      <c r="R44" s="120"/>
      <c r="S44" s="120"/>
      <c r="T44" s="120"/>
      <c r="U44" s="120"/>
      <c r="V44" s="120"/>
      <c r="W44" s="120"/>
      <c r="X44" s="120"/>
    </row>
    <row r="45" spans="15:24" x14ac:dyDescent="0.2">
      <c r="O45" s="120"/>
      <c r="P45" s="120"/>
      <c r="Q45" s="120"/>
      <c r="R45" s="120"/>
      <c r="S45" s="120"/>
      <c r="T45" s="120"/>
      <c r="U45" s="120"/>
      <c r="V45" s="120"/>
      <c r="W45" s="120"/>
      <c r="X45" s="120"/>
    </row>
    <row r="46" spans="15:24" x14ac:dyDescent="0.2">
      <c r="O46" s="120"/>
      <c r="P46" s="120"/>
      <c r="Q46" s="120"/>
      <c r="R46" s="120"/>
      <c r="S46" s="120"/>
      <c r="T46" s="120"/>
      <c r="U46" s="120"/>
      <c r="V46" s="120"/>
      <c r="W46" s="120"/>
      <c r="X46" s="120"/>
    </row>
    <row r="47" spans="15:24" x14ac:dyDescent="0.2">
      <c r="O47" s="120"/>
      <c r="P47" s="120"/>
      <c r="Q47" s="120"/>
      <c r="R47" s="120"/>
      <c r="S47" s="120"/>
      <c r="T47" s="120"/>
      <c r="U47" s="120"/>
      <c r="V47" s="120"/>
      <c r="W47" s="120"/>
      <c r="X47" s="120"/>
    </row>
    <row r="48" spans="15:24" x14ac:dyDescent="0.2">
      <c r="O48" s="120"/>
      <c r="P48" s="120"/>
      <c r="Q48" s="120"/>
      <c r="R48" s="120"/>
      <c r="S48" s="120"/>
      <c r="T48" s="120"/>
      <c r="U48" s="120"/>
      <c r="V48" s="120"/>
      <c r="W48" s="120"/>
      <c r="X48" s="120"/>
    </row>
    <row r="49" spans="15:24" x14ac:dyDescent="0.2">
      <c r="O49" s="120"/>
      <c r="P49" s="120"/>
      <c r="Q49" s="120"/>
      <c r="R49" s="120"/>
      <c r="S49" s="120"/>
      <c r="T49" s="120"/>
      <c r="U49" s="120"/>
      <c r="V49" s="120"/>
      <c r="W49" s="120"/>
      <c r="X49" s="120"/>
    </row>
    <row r="50" spans="15:24" x14ac:dyDescent="0.2">
      <c r="O50" s="120"/>
      <c r="P50" s="120"/>
      <c r="Q50" s="120"/>
      <c r="R50" s="120"/>
      <c r="S50" s="120"/>
      <c r="T50" s="120"/>
      <c r="U50" s="120"/>
      <c r="V50" s="120"/>
      <c r="W50" s="120"/>
      <c r="X50" s="120"/>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67"/>
  <sheetViews>
    <sheetView showGridLines="0" view="pageBreakPreview" topLeftCell="A124" zoomScaleNormal="100" workbookViewId="0">
      <selection activeCell="L666" sqref="L666"/>
    </sheetView>
  </sheetViews>
  <sheetFormatPr defaultRowHeight="12.75" x14ac:dyDescent="0.2"/>
  <cols>
    <col min="1" max="11" width="1.7109375" customWidth="1"/>
    <col min="12" max="13" width="1.28515625" customWidth="1"/>
    <col min="14" max="24" width="1.7109375" customWidth="1"/>
  </cols>
  <sheetData>
    <row r="1" spans="1:24" ht="18" x14ac:dyDescent="0.2">
      <c r="A1" s="268" t="str">
        <f>TEAMS!$D$1</f>
        <v>CLUB NAME</v>
      </c>
      <c r="B1" s="268"/>
      <c r="C1" s="268"/>
      <c r="D1" s="268"/>
      <c r="E1" s="268"/>
      <c r="F1" s="268"/>
      <c r="G1" s="268"/>
      <c r="H1" s="268"/>
      <c r="I1" s="268"/>
      <c r="J1" s="268"/>
      <c r="K1" s="268"/>
      <c r="L1" s="268"/>
      <c r="M1" s="268"/>
      <c r="N1" s="268"/>
      <c r="O1" s="268"/>
      <c r="P1" s="268"/>
      <c r="Q1" s="268"/>
      <c r="R1" s="268"/>
      <c r="S1" s="268"/>
      <c r="T1" s="268"/>
      <c r="U1" s="268"/>
      <c r="V1" s="268"/>
      <c r="W1" s="268"/>
      <c r="X1" s="268"/>
    </row>
    <row r="2" spans="1:24" ht="6" customHeight="1" x14ac:dyDescent="0.2"/>
    <row r="3" spans="1:24" ht="15.75" x14ac:dyDescent="0.2">
      <c r="A3" s="269" t="str">
        <f>TEAMS!$D$3</f>
        <v>Tuesday Mens Mufti.</v>
      </c>
      <c r="B3" s="269"/>
      <c r="C3" s="269"/>
      <c r="D3" s="269"/>
      <c r="E3" s="269"/>
      <c r="F3" s="269"/>
      <c r="G3" s="269"/>
      <c r="H3" s="269"/>
      <c r="I3" s="269"/>
      <c r="J3" s="269"/>
      <c r="K3" s="269"/>
      <c r="L3" s="269"/>
      <c r="M3" s="269"/>
      <c r="N3" s="269"/>
      <c r="O3" s="269"/>
      <c r="P3" s="269"/>
      <c r="Q3" s="269"/>
      <c r="R3" s="269"/>
      <c r="S3" s="269"/>
      <c r="T3" s="269"/>
      <c r="U3" s="269"/>
      <c r="V3" s="269"/>
      <c r="W3" s="269"/>
      <c r="X3" s="269"/>
    </row>
    <row r="4" spans="1:24" ht="6" customHeight="1" x14ac:dyDescent="0.2"/>
    <row r="5" spans="1:24" ht="15.75" x14ac:dyDescent="0.25">
      <c r="C5" s="270" t="s">
        <v>2</v>
      </c>
      <c r="D5" s="270"/>
      <c r="E5" s="270"/>
      <c r="F5" s="270"/>
      <c r="G5" s="270"/>
      <c r="H5" s="3"/>
      <c r="I5" s="270" t="s">
        <v>1</v>
      </c>
      <c r="J5" s="270"/>
      <c r="K5" s="270"/>
      <c r="L5" s="270"/>
      <c r="M5" s="270"/>
      <c r="N5" s="270"/>
      <c r="O5" s="270"/>
      <c r="P5" s="270"/>
      <c r="Q5" s="270"/>
      <c r="R5" s="270"/>
      <c r="S5" s="270"/>
      <c r="T5" s="270"/>
      <c r="U5" s="270"/>
      <c r="V5" s="270"/>
      <c r="W5" s="270"/>
      <c r="X5" s="270"/>
    </row>
    <row r="6" spans="1:24" ht="3" customHeight="1" x14ac:dyDescent="0.2"/>
    <row r="7" spans="1:24" ht="21.6" customHeight="1" thickBot="1" x14ac:dyDescent="0.25">
      <c r="C7" s="271">
        <f>TEAMS!$C$5</f>
        <v>0</v>
      </c>
      <c r="D7" s="272"/>
      <c r="E7" s="272"/>
      <c r="F7" s="272"/>
      <c r="G7" s="273"/>
      <c r="I7" s="274">
        <f>TEAMS!$D$2</f>
        <v>40609</v>
      </c>
      <c r="J7" s="275"/>
      <c r="K7" s="275"/>
      <c r="L7" s="275"/>
      <c r="M7" s="275"/>
      <c r="N7" s="275"/>
      <c r="O7" s="275"/>
      <c r="P7" s="275"/>
      <c r="Q7" s="275"/>
      <c r="R7" s="275"/>
      <c r="S7" s="275"/>
      <c r="T7" s="275"/>
      <c r="U7" s="275"/>
      <c r="V7" s="275"/>
      <c r="W7" s="275"/>
      <c r="X7" s="276"/>
    </row>
    <row r="8" spans="1:24" ht="13.5" thickTop="1" x14ac:dyDescent="0.2">
      <c r="A8" s="23"/>
      <c r="B8" s="24"/>
      <c r="W8" s="24"/>
    </row>
    <row r="9" spans="1:24" ht="20.45" customHeight="1" thickBot="1" x14ac:dyDescent="0.25">
      <c r="A9" s="259">
        <f>TEAMS!$B$6</f>
        <v>0</v>
      </c>
      <c r="B9" s="260"/>
      <c r="C9" s="260"/>
      <c r="D9" s="260"/>
      <c r="E9" s="260"/>
      <c r="F9" s="260"/>
      <c r="G9" s="260"/>
      <c r="H9" s="260"/>
      <c r="I9" s="260"/>
      <c r="J9" s="260"/>
      <c r="K9" s="261"/>
      <c r="L9" s="262" t="s">
        <v>3</v>
      </c>
      <c r="M9" s="263"/>
      <c r="N9" s="259">
        <f>TEAMS!$D$6</f>
        <v>0</v>
      </c>
      <c r="O9" s="260"/>
      <c r="P9" s="260"/>
      <c r="Q9" s="260"/>
      <c r="R9" s="260"/>
      <c r="S9" s="260"/>
      <c r="T9" s="260"/>
      <c r="U9" s="260"/>
      <c r="V9" s="260"/>
      <c r="W9" s="260"/>
      <c r="X9" s="261"/>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59">
        <f>TEAMS!$B$7</f>
        <v>0</v>
      </c>
      <c r="B11" s="260"/>
      <c r="C11" s="260"/>
      <c r="D11" s="260"/>
      <c r="E11" s="260"/>
      <c r="F11" s="260"/>
      <c r="G11" s="260"/>
      <c r="H11" s="260"/>
      <c r="I11" s="260"/>
      <c r="J11" s="260"/>
      <c r="K11" s="261"/>
      <c r="L11" s="262" t="s">
        <v>4</v>
      </c>
      <c r="M11" s="263"/>
      <c r="N11" s="259">
        <f>TEAMS!$D$7</f>
        <v>0</v>
      </c>
      <c r="O11" s="260"/>
      <c r="P11" s="260"/>
      <c r="Q11" s="260"/>
      <c r="R11" s="260"/>
      <c r="S11" s="260"/>
      <c r="T11" s="260"/>
      <c r="U11" s="260"/>
      <c r="V11" s="260"/>
      <c r="W11" s="260"/>
      <c r="X11" s="261"/>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59">
        <f>TEAMS!$B$8</f>
        <v>0</v>
      </c>
      <c r="B13" s="260"/>
      <c r="C13" s="260"/>
      <c r="D13" s="260"/>
      <c r="E13" s="260"/>
      <c r="F13" s="260"/>
      <c r="G13" s="260"/>
      <c r="H13" s="260"/>
      <c r="I13" s="260"/>
      <c r="J13" s="260"/>
      <c r="K13" s="261"/>
      <c r="L13" s="262" t="s">
        <v>5</v>
      </c>
      <c r="M13" s="263"/>
      <c r="N13" s="259">
        <f>TEAMS!$D$8</f>
        <v>0</v>
      </c>
      <c r="O13" s="260"/>
      <c r="P13" s="260"/>
      <c r="Q13" s="260"/>
      <c r="R13" s="260"/>
      <c r="S13" s="260"/>
      <c r="T13" s="260"/>
      <c r="U13" s="260"/>
      <c r="V13" s="260"/>
      <c r="W13" s="260"/>
      <c r="X13" s="261"/>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59">
        <f>TEAMS!$B$9</f>
        <v>0</v>
      </c>
      <c r="B15" s="260"/>
      <c r="C15" s="260"/>
      <c r="D15" s="260"/>
      <c r="E15" s="260"/>
      <c r="F15" s="260"/>
      <c r="G15" s="260"/>
      <c r="H15" s="260"/>
      <c r="I15" s="260"/>
      <c r="J15" s="260"/>
      <c r="K15" s="261"/>
      <c r="L15" s="262" t="s">
        <v>6</v>
      </c>
      <c r="M15" s="264"/>
      <c r="N15" s="259">
        <f>TEAMS!$D$9</f>
        <v>0</v>
      </c>
      <c r="O15" s="260"/>
      <c r="P15" s="260"/>
      <c r="Q15" s="260"/>
      <c r="R15" s="260"/>
      <c r="S15" s="260"/>
      <c r="T15" s="260"/>
      <c r="U15" s="260"/>
      <c r="V15" s="260"/>
      <c r="W15" s="260"/>
      <c r="X15" s="261"/>
    </row>
    <row r="16" spans="1:24" ht="5.45" customHeight="1" thickTop="1" x14ac:dyDescent="0.2"/>
    <row r="17" spans="1:24" ht="16.149999999999999" customHeight="1" thickBot="1" x14ac:dyDescent="0.25">
      <c r="A17" s="23">
        <v>1</v>
      </c>
      <c r="C17" s="267" t="s">
        <v>9</v>
      </c>
      <c r="D17" s="267"/>
      <c r="E17" s="267"/>
      <c r="F17" s="267"/>
      <c r="G17" s="267"/>
      <c r="H17" s="267"/>
      <c r="I17" s="267"/>
      <c r="P17" s="267" t="s">
        <v>9</v>
      </c>
      <c r="Q17" s="267"/>
      <c r="R17" s="267"/>
      <c r="S17" s="267"/>
      <c r="T17" s="267"/>
      <c r="U17" s="267"/>
      <c r="V17" s="267"/>
    </row>
    <row r="18" spans="1:24" ht="30" customHeight="1" thickTop="1" thickBot="1" x14ac:dyDescent="0.25">
      <c r="C18" s="256"/>
      <c r="D18" s="257"/>
      <c r="E18" s="257"/>
      <c r="F18" s="257"/>
      <c r="G18" s="257"/>
      <c r="H18" s="257"/>
      <c r="I18" s="258"/>
      <c r="P18" s="256"/>
      <c r="Q18" s="257"/>
      <c r="R18" s="257"/>
      <c r="S18" s="257"/>
      <c r="T18" s="257"/>
      <c r="U18" s="257"/>
      <c r="V18" s="258"/>
    </row>
    <row r="19" spans="1:24" ht="19.149999999999999" customHeight="1" thickTop="1" x14ac:dyDescent="0.2">
      <c r="A19" s="255" t="s">
        <v>10</v>
      </c>
      <c r="B19" s="255"/>
      <c r="C19" s="255"/>
      <c r="D19" s="255"/>
      <c r="E19" s="255"/>
      <c r="F19" s="255"/>
      <c r="G19" s="255"/>
      <c r="H19" s="255"/>
      <c r="I19" s="255"/>
      <c r="J19" s="255"/>
      <c r="K19" s="255"/>
      <c r="N19" s="255" t="s">
        <v>10</v>
      </c>
      <c r="O19" s="255"/>
      <c r="P19" s="255"/>
      <c r="Q19" s="255"/>
      <c r="R19" s="255"/>
      <c r="S19" s="255"/>
      <c r="T19" s="255"/>
      <c r="U19" s="255"/>
      <c r="V19" s="255"/>
      <c r="W19" s="255"/>
      <c r="X19" s="255"/>
    </row>
    <row r="20" spans="1:24" ht="4.1500000000000004" customHeight="1" thickBot="1" x14ac:dyDescent="0.25"/>
    <row r="21" spans="1:24" ht="28.15" customHeight="1" thickTop="1" thickBot="1" x14ac:dyDescent="0.25">
      <c r="A21" s="256"/>
      <c r="B21" s="257"/>
      <c r="C21" s="257"/>
      <c r="D21" s="257"/>
      <c r="E21" s="257"/>
      <c r="F21" s="257"/>
      <c r="G21" s="257"/>
      <c r="H21" s="257"/>
      <c r="I21" s="257"/>
      <c r="J21" s="257"/>
      <c r="K21" s="258"/>
      <c r="L21" s="265">
        <v>1</v>
      </c>
      <c r="M21" s="266"/>
      <c r="N21" s="256"/>
      <c r="O21" s="257"/>
      <c r="P21" s="257"/>
      <c r="Q21" s="257"/>
      <c r="R21" s="257"/>
      <c r="S21" s="257"/>
      <c r="T21" s="257"/>
      <c r="U21" s="257"/>
      <c r="V21" s="257"/>
      <c r="W21" s="257"/>
      <c r="X21" s="258"/>
    </row>
    <row r="22" spans="1:24" ht="5.45" customHeight="1" thickTop="1" x14ac:dyDescent="0.2"/>
    <row r="23" spans="1:24" ht="20.45" customHeight="1" thickBot="1" x14ac:dyDescent="0.25">
      <c r="A23" s="253" t="s">
        <v>11</v>
      </c>
      <c r="B23" s="253"/>
      <c r="C23" s="253"/>
      <c r="D23" s="253"/>
      <c r="E23" s="253"/>
      <c r="F23" s="253"/>
      <c r="G23" s="253"/>
      <c r="H23" s="253"/>
      <c r="I23" s="253"/>
      <c r="J23" s="253"/>
      <c r="K23" s="253"/>
      <c r="L23" s="253"/>
      <c r="M23" s="254"/>
      <c r="N23" s="254"/>
      <c r="O23" s="254"/>
      <c r="P23" s="254"/>
      <c r="Q23" s="254"/>
      <c r="R23" s="254"/>
      <c r="S23" s="254"/>
      <c r="T23" s="254"/>
      <c r="U23" s="254"/>
      <c r="V23" s="254"/>
      <c r="W23" s="254"/>
      <c r="X23" s="254"/>
    </row>
    <row r="24" spans="1:24" ht="18" x14ac:dyDescent="0.2">
      <c r="A24" s="268" t="str">
        <f>TEAMS!$D$1</f>
        <v>CLUB NAME</v>
      </c>
      <c r="B24" s="268"/>
      <c r="C24" s="268"/>
      <c r="D24" s="268"/>
      <c r="E24" s="268"/>
      <c r="F24" s="268"/>
      <c r="G24" s="268"/>
      <c r="H24" s="268"/>
      <c r="I24" s="268"/>
      <c r="J24" s="268"/>
      <c r="K24" s="268"/>
      <c r="L24" s="268"/>
      <c r="M24" s="268"/>
      <c r="N24" s="268"/>
      <c r="O24" s="268"/>
      <c r="P24" s="268"/>
      <c r="Q24" s="268"/>
      <c r="R24" s="268"/>
      <c r="S24" s="268"/>
      <c r="T24" s="268"/>
      <c r="U24" s="268"/>
      <c r="V24" s="268"/>
      <c r="W24" s="268"/>
      <c r="X24" s="268"/>
    </row>
    <row r="25" spans="1:24" ht="6" customHeight="1" x14ac:dyDescent="0.2"/>
    <row r="26" spans="1:24" ht="15.75" x14ac:dyDescent="0.2">
      <c r="A26" s="269" t="str">
        <f>TEAMS!$D$3</f>
        <v>Tuesday Mens Mufti.</v>
      </c>
      <c r="B26" s="269"/>
      <c r="C26" s="269"/>
      <c r="D26" s="269"/>
      <c r="E26" s="269"/>
      <c r="F26" s="269"/>
      <c r="G26" s="269"/>
      <c r="H26" s="269"/>
      <c r="I26" s="269"/>
      <c r="J26" s="269"/>
      <c r="K26" s="269"/>
      <c r="L26" s="269"/>
      <c r="M26" s="269"/>
      <c r="N26" s="269"/>
      <c r="O26" s="269"/>
      <c r="P26" s="269"/>
      <c r="Q26" s="269"/>
      <c r="R26" s="269"/>
      <c r="S26" s="269"/>
      <c r="T26" s="269"/>
      <c r="U26" s="269"/>
      <c r="V26" s="269"/>
      <c r="W26" s="269"/>
      <c r="X26" s="269"/>
    </row>
    <row r="27" spans="1:24" ht="6" customHeight="1" x14ac:dyDescent="0.2"/>
    <row r="28" spans="1:24" ht="15.75" x14ac:dyDescent="0.25">
      <c r="C28" s="270" t="s">
        <v>2</v>
      </c>
      <c r="D28" s="270"/>
      <c r="E28" s="270"/>
      <c r="F28" s="270"/>
      <c r="G28" s="270"/>
      <c r="H28" s="3"/>
      <c r="I28" s="270" t="s">
        <v>1</v>
      </c>
      <c r="J28" s="270"/>
      <c r="K28" s="270"/>
      <c r="L28" s="270"/>
      <c r="M28" s="270"/>
      <c r="N28" s="270"/>
      <c r="O28" s="270"/>
      <c r="P28" s="270"/>
      <c r="Q28" s="270"/>
      <c r="R28" s="270"/>
      <c r="S28" s="270"/>
      <c r="T28" s="270"/>
      <c r="U28" s="270"/>
      <c r="V28" s="270"/>
      <c r="W28" s="270"/>
      <c r="X28" s="270"/>
    </row>
    <row r="29" spans="1:24" ht="3" customHeight="1" x14ac:dyDescent="0.2"/>
    <row r="30" spans="1:24" ht="21.6" customHeight="1" thickBot="1" x14ac:dyDescent="0.25">
      <c r="C30" s="271">
        <f>TEAMS!$C$10</f>
        <v>0</v>
      </c>
      <c r="D30" s="272"/>
      <c r="E30" s="272"/>
      <c r="F30" s="272"/>
      <c r="G30" s="273"/>
      <c r="I30" s="274">
        <f>TEAMS!$D$2</f>
        <v>40609</v>
      </c>
      <c r="J30" s="275"/>
      <c r="K30" s="275"/>
      <c r="L30" s="275"/>
      <c r="M30" s="275"/>
      <c r="N30" s="275"/>
      <c r="O30" s="275"/>
      <c r="P30" s="275"/>
      <c r="Q30" s="275"/>
      <c r="R30" s="275"/>
      <c r="S30" s="275"/>
      <c r="T30" s="275"/>
      <c r="U30" s="275"/>
      <c r="V30" s="275"/>
      <c r="W30" s="275"/>
      <c r="X30" s="276"/>
    </row>
    <row r="31" spans="1:24" ht="13.5" thickTop="1" x14ac:dyDescent="0.2">
      <c r="A31" s="24"/>
    </row>
    <row r="32" spans="1:24" ht="20.45" customHeight="1" thickBot="1" x14ac:dyDescent="0.25">
      <c r="A32" s="259">
        <f>TEAMS!$B$11</f>
        <v>0</v>
      </c>
      <c r="B32" s="260"/>
      <c r="C32" s="260"/>
      <c r="D32" s="260"/>
      <c r="E32" s="260"/>
      <c r="F32" s="260"/>
      <c r="G32" s="260"/>
      <c r="H32" s="260"/>
      <c r="I32" s="260"/>
      <c r="J32" s="260"/>
      <c r="K32" s="261"/>
      <c r="L32" s="262" t="s">
        <v>3</v>
      </c>
      <c r="M32" s="263"/>
      <c r="N32" s="259">
        <f>TEAMS!$D$11</f>
        <v>0</v>
      </c>
      <c r="O32" s="260"/>
      <c r="P32" s="260"/>
      <c r="Q32" s="260"/>
      <c r="R32" s="260"/>
      <c r="S32" s="260"/>
      <c r="T32" s="260"/>
      <c r="U32" s="260"/>
      <c r="V32" s="260"/>
      <c r="W32" s="260"/>
      <c r="X32" s="261"/>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59">
        <f>TEAMS!$B$12</f>
        <v>0</v>
      </c>
      <c r="B34" s="260"/>
      <c r="C34" s="260"/>
      <c r="D34" s="260"/>
      <c r="E34" s="260"/>
      <c r="F34" s="260"/>
      <c r="G34" s="260"/>
      <c r="H34" s="260"/>
      <c r="I34" s="260"/>
      <c r="J34" s="260"/>
      <c r="K34" s="261"/>
      <c r="L34" s="262" t="s">
        <v>4</v>
      </c>
      <c r="M34" s="263"/>
      <c r="N34" s="259">
        <f>TEAMS!$D$12</f>
        <v>0</v>
      </c>
      <c r="O34" s="260"/>
      <c r="P34" s="260"/>
      <c r="Q34" s="260"/>
      <c r="R34" s="260"/>
      <c r="S34" s="260"/>
      <c r="T34" s="260"/>
      <c r="U34" s="260"/>
      <c r="V34" s="260"/>
      <c r="W34" s="260"/>
      <c r="X34" s="261"/>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59">
        <f>TEAMS!$B$13</f>
        <v>0</v>
      </c>
      <c r="B36" s="260"/>
      <c r="C36" s="260"/>
      <c r="D36" s="260"/>
      <c r="E36" s="260"/>
      <c r="F36" s="260"/>
      <c r="G36" s="260"/>
      <c r="H36" s="260"/>
      <c r="I36" s="260"/>
      <c r="J36" s="260"/>
      <c r="K36" s="261"/>
      <c r="L36" s="262" t="s">
        <v>5</v>
      </c>
      <c r="M36" s="263"/>
      <c r="N36" s="259">
        <f>TEAMS!$D$13</f>
        <v>0</v>
      </c>
      <c r="O36" s="260"/>
      <c r="P36" s="260"/>
      <c r="Q36" s="260"/>
      <c r="R36" s="260"/>
      <c r="S36" s="260"/>
      <c r="T36" s="260"/>
      <c r="U36" s="260"/>
      <c r="V36" s="260"/>
      <c r="W36" s="260"/>
      <c r="X36" s="261"/>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59">
        <f>TEAMS!$B$14</f>
        <v>0</v>
      </c>
      <c r="B38" s="260"/>
      <c r="C38" s="260"/>
      <c r="D38" s="260"/>
      <c r="E38" s="260"/>
      <c r="F38" s="260"/>
      <c r="G38" s="260"/>
      <c r="H38" s="260"/>
      <c r="I38" s="260"/>
      <c r="J38" s="260"/>
      <c r="K38" s="261"/>
      <c r="L38" s="262" t="s">
        <v>6</v>
      </c>
      <c r="M38" s="264"/>
      <c r="N38" s="259">
        <f>TEAMS!$D$14</f>
        <v>0</v>
      </c>
      <c r="O38" s="260"/>
      <c r="P38" s="260"/>
      <c r="Q38" s="260"/>
      <c r="R38" s="260"/>
      <c r="S38" s="260"/>
      <c r="T38" s="260"/>
      <c r="U38" s="260"/>
      <c r="V38" s="260"/>
      <c r="W38" s="260"/>
      <c r="X38" s="261"/>
    </row>
    <row r="39" spans="1:24" ht="5.45" customHeight="1" thickTop="1" x14ac:dyDescent="0.2"/>
    <row r="40" spans="1:24" ht="16.149999999999999" customHeight="1" thickBot="1" x14ac:dyDescent="0.25">
      <c r="A40" s="23">
        <v>1</v>
      </c>
      <c r="C40" s="267" t="s">
        <v>9</v>
      </c>
      <c r="D40" s="267"/>
      <c r="E40" s="267"/>
      <c r="F40" s="267"/>
      <c r="G40" s="267"/>
      <c r="H40" s="267"/>
      <c r="I40" s="267"/>
      <c r="P40" s="267" t="s">
        <v>9</v>
      </c>
      <c r="Q40" s="267"/>
      <c r="R40" s="267"/>
      <c r="S40" s="267"/>
      <c r="T40" s="267"/>
      <c r="U40" s="267"/>
      <c r="V40" s="267"/>
    </row>
    <row r="41" spans="1:24" ht="30" customHeight="1" thickTop="1" thickBot="1" x14ac:dyDescent="0.25">
      <c r="C41" s="256"/>
      <c r="D41" s="257"/>
      <c r="E41" s="257"/>
      <c r="F41" s="257"/>
      <c r="G41" s="257"/>
      <c r="H41" s="257"/>
      <c r="I41" s="258"/>
      <c r="P41" s="256"/>
      <c r="Q41" s="257"/>
      <c r="R41" s="257"/>
      <c r="S41" s="257"/>
      <c r="T41" s="257"/>
      <c r="U41" s="257"/>
      <c r="V41" s="258"/>
    </row>
    <row r="42" spans="1:24" ht="19.149999999999999" customHeight="1" thickTop="1" x14ac:dyDescent="0.2">
      <c r="A42" s="255" t="s">
        <v>10</v>
      </c>
      <c r="B42" s="255"/>
      <c r="C42" s="255"/>
      <c r="D42" s="255"/>
      <c r="E42" s="255"/>
      <c r="F42" s="255"/>
      <c r="G42" s="255"/>
      <c r="H42" s="255"/>
      <c r="I42" s="255"/>
      <c r="J42" s="255"/>
      <c r="K42" s="255"/>
      <c r="N42" s="255" t="s">
        <v>10</v>
      </c>
      <c r="O42" s="255"/>
      <c r="P42" s="255"/>
      <c r="Q42" s="255"/>
      <c r="R42" s="255"/>
      <c r="S42" s="255"/>
      <c r="T42" s="255"/>
      <c r="U42" s="255"/>
      <c r="V42" s="255"/>
      <c r="W42" s="255"/>
      <c r="X42" s="255"/>
    </row>
    <row r="43" spans="1:24" ht="4.1500000000000004" customHeight="1" thickBot="1" x14ac:dyDescent="0.25"/>
    <row r="44" spans="1:24" ht="28.15" customHeight="1" thickTop="1" thickBot="1" x14ac:dyDescent="0.25">
      <c r="A44" s="256"/>
      <c r="B44" s="257"/>
      <c r="C44" s="257"/>
      <c r="D44" s="257"/>
      <c r="E44" s="257"/>
      <c r="F44" s="257"/>
      <c r="G44" s="257"/>
      <c r="H44" s="257"/>
      <c r="I44" s="257"/>
      <c r="J44" s="257"/>
      <c r="K44" s="258"/>
      <c r="L44" s="265">
        <v>2</v>
      </c>
      <c r="M44" s="266"/>
      <c r="N44" s="256"/>
      <c r="O44" s="257"/>
      <c r="P44" s="257"/>
      <c r="Q44" s="257"/>
      <c r="R44" s="257"/>
      <c r="S44" s="257"/>
      <c r="T44" s="257"/>
      <c r="U44" s="257"/>
      <c r="V44" s="257"/>
      <c r="W44" s="257"/>
      <c r="X44" s="258"/>
    </row>
    <row r="45" spans="1:24" ht="5.45" customHeight="1" thickTop="1" x14ac:dyDescent="0.2"/>
    <row r="46" spans="1:24" ht="20.45" customHeight="1" thickBot="1" x14ac:dyDescent="0.25">
      <c r="A46" s="253" t="s">
        <v>11</v>
      </c>
      <c r="B46" s="253"/>
      <c r="C46" s="253"/>
      <c r="D46" s="253"/>
      <c r="E46" s="253"/>
      <c r="F46" s="253"/>
      <c r="G46" s="253"/>
      <c r="H46" s="253"/>
      <c r="I46" s="253"/>
      <c r="J46" s="253"/>
      <c r="K46" s="253"/>
      <c r="L46" s="253"/>
      <c r="M46" s="254"/>
      <c r="N46" s="254"/>
      <c r="O46" s="254"/>
      <c r="P46" s="254"/>
      <c r="Q46" s="254"/>
      <c r="R46" s="254"/>
      <c r="S46" s="254"/>
      <c r="T46" s="254"/>
      <c r="U46" s="254"/>
      <c r="V46" s="254"/>
      <c r="W46" s="254"/>
      <c r="X46" s="254"/>
    </row>
    <row r="47" spans="1:24" ht="18" x14ac:dyDescent="0.2">
      <c r="A47" s="268" t="str">
        <f>TEAMS!$D$1</f>
        <v>CLUB NAME</v>
      </c>
      <c r="B47" s="268"/>
      <c r="C47" s="268"/>
      <c r="D47" s="268"/>
      <c r="E47" s="268"/>
      <c r="F47" s="268"/>
      <c r="G47" s="268"/>
      <c r="H47" s="268"/>
      <c r="I47" s="268"/>
      <c r="J47" s="268"/>
      <c r="K47" s="268"/>
      <c r="L47" s="268"/>
      <c r="M47" s="268"/>
      <c r="N47" s="268"/>
      <c r="O47" s="268"/>
      <c r="P47" s="268"/>
      <c r="Q47" s="268"/>
      <c r="R47" s="268"/>
      <c r="S47" s="268"/>
      <c r="T47" s="268"/>
      <c r="U47" s="268"/>
      <c r="V47" s="268"/>
      <c r="W47" s="268"/>
      <c r="X47" s="268"/>
    </row>
    <row r="48" spans="1:24" ht="6" customHeight="1" x14ac:dyDescent="0.2"/>
    <row r="49" spans="1:24" ht="15.75" x14ac:dyDescent="0.2">
      <c r="A49" s="269" t="str">
        <f>TEAMS!$D$3</f>
        <v>Tuesday Mens Mufti.</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row>
    <row r="50" spans="1:24" ht="6" customHeight="1" x14ac:dyDescent="0.2"/>
    <row r="51" spans="1:24" ht="15.75" x14ac:dyDescent="0.25">
      <c r="C51" s="270" t="s">
        <v>2</v>
      </c>
      <c r="D51" s="270"/>
      <c r="E51" s="270"/>
      <c r="F51" s="270"/>
      <c r="G51" s="270"/>
      <c r="H51" s="3"/>
      <c r="I51" s="270" t="s">
        <v>1</v>
      </c>
      <c r="J51" s="270"/>
      <c r="K51" s="270"/>
      <c r="L51" s="270"/>
      <c r="M51" s="270"/>
      <c r="N51" s="270"/>
      <c r="O51" s="270"/>
      <c r="P51" s="270"/>
      <c r="Q51" s="270"/>
      <c r="R51" s="270"/>
      <c r="S51" s="270"/>
      <c r="T51" s="270"/>
      <c r="U51" s="270"/>
      <c r="V51" s="270"/>
      <c r="W51" s="270"/>
      <c r="X51" s="270"/>
    </row>
    <row r="52" spans="1:24" ht="3" customHeight="1" x14ac:dyDescent="0.2"/>
    <row r="53" spans="1:24" ht="21.6" customHeight="1" thickBot="1" x14ac:dyDescent="0.25">
      <c r="C53" s="271">
        <f>TEAMS!$C$15</f>
        <v>0</v>
      </c>
      <c r="D53" s="272"/>
      <c r="E53" s="272"/>
      <c r="F53" s="272"/>
      <c r="G53" s="273"/>
      <c r="I53" s="274">
        <f>TEAMS!$D$2</f>
        <v>40609</v>
      </c>
      <c r="J53" s="275"/>
      <c r="K53" s="275"/>
      <c r="L53" s="275"/>
      <c r="M53" s="275"/>
      <c r="N53" s="275"/>
      <c r="O53" s="275"/>
      <c r="P53" s="275"/>
      <c r="Q53" s="275"/>
      <c r="R53" s="275"/>
      <c r="S53" s="275"/>
      <c r="T53" s="275"/>
      <c r="U53" s="275"/>
      <c r="V53" s="275"/>
      <c r="W53" s="275"/>
      <c r="X53" s="276"/>
    </row>
    <row r="54" spans="1:24" ht="13.5" thickTop="1" x14ac:dyDescent="0.2"/>
    <row r="55" spans="1:24" ht="20.45" customHeight="1" thickBot="1" x14ac:dyDescent="0.25">
      <c r="A55" s="259">
        <f>TEAMS!$B$16</f>
        <v>0</v>
      </c>
      <c r="B55" s="260"/>
      <c r="C55" s="260"/>
      <c r="D55" s="260"/>
      <c r="E55" s="260"/>
      <c r="F55" s="260"/>
      <c r="G55" s="260"/>
      <c r="H55" s="260"/>
      <c r="I55" s="260"/>
      <c r="J55" s="260"/>
      <c r="K55" s="261"/>
      <c r="L55" s="262" t="s">
        <v>3</v>
      </c>
      <c r="M55" s="263"/>
      <c r="N55" s="259">
        <f>TEAMS!$D$16</f>
        <v>0</v>
      </c>
      <c r="O55" s="260"/>
      <c r="P55" s="260"/>
      <c r="Q55" s="260"/>
      <c r="R55" s="260"/>
      <c r="S55" s="260"/>
      <c r="T55" s="260"/>
      <c r="U55" s="260"/>
      <c r="V55" s="260"/>
      <c r="W55" s="260"/>
      <c r="X55" s="261"/>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59">
        <f>TEAMS!$B$17</f>
        <v>0</v>
      </c>
      <c r="B57" s="260"/>
      <c r="C57" s="260"/>
      <c r="D57" s="260"/>
      <c r="E57" s="260"/>
      <c r="F57" s="260"/>
      <c r="G57" s="260"/>
      <c r="H57" s="260"/>
      <c r="I57" s="260"/>
      <c r="J57" s="260"/>
      <c r="K57" s="261"/>
      <c r="L57" s="262" t="s">
        <v>4</v>
      </c>
      <c r="M57" s="263"/>
      <c r="N57" s="259">
        <f>TEAMS!$D$17</f>
        <v>0</v>
      </c>
      <c r="O57" s="260"/>
      <c r="P57" s="260"/>
      <c r="Q57" s="260"/>
      <c r="R57" s="260"/>
      <c r="S57" s="260"/>
      <c r="T57" s="260"/>
      <c r="U57" s="260"/>
      <c r="V57" s="260"/>
      <c r="W57" s="260"/>
      <c r="X57" s="261"/>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59">
        <f>TEAMS!$B$18</f>
        <v>0</v>
      </c>
      <c r="B59" s="260"/>
      <c r="C59" s="260"/>
      <c r="D59" s="260"/>
      <c r="E59" s="260"/>
      <c r="F59" s="260"/>
      <c r="G59" s="260"/>
      <c r="H59" s="260"/>
      <c r="I59" s="260"/>
      <c r="J59" s="260"/>
      <c r="K59" s="261"/>
      <c r="L59" s="262" t="s">
        <v>5</v>
      </c>
      <c r="M59" s="263"/>
      <c r="N59" s="259">
        <f>TEAMS!$D$18</f>
        <v>0</v>
      </c>
      <c r="O59" s="260"/>
      <c r="P59" s="260"/>
      <c r="Q59" s="260"/>
      <c r="R59" s="260"/>
      <c r="S59" s="260"/>
      <c r="T59" s="260"/>
      <c r="U59" s="260"/>
      <c r="V59" s="260"/>
      <c r="W59" s="260"/>
      <c r="X59" s="261"/>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59">
        <f>TEAMS!$B$19</f>
        <v>0</v>
      </c>
      <c r="B61" s="260"/>
      <c r="C61" s="260"/>
      <c r="D61" s="260"/>
      <c r="E61" s="260"/>
      <c r="F61" s="260"/>
      <c r="G61" s="260"/>
      <c r="H61" s="260"/>
      <c r="I61" s="260"/>
      <c r="J61" s="260"/>
      <c r="K61" s="261"/>
      <c r="L61" s="262" t="s">
        <v>6</v>
      </c>
      <c r="M61" s="264"/>
      <c r="N61" s="259">
        <f>TEAMS!$D$19</f>
        <v>0</v>
      </c>
      <c r="O61" s="260"/>
      <c r="P61" s="260"/>
      <c r="Q61" s="260"/>
      <c r="R61" s="260"/>
      <c r="S61" s="260"/>
      <c r="T61" s="260"/>
      <c r="U61" s="260"/>
      <c r="V61" s="260"/>
      <c r="W61" s="260"/>
      <c r="X61" s="261"/>
    </row>
    <row r="62" spans="1:24" ht="5.45" customHeight="1" thickTop="1" x14ac:dyDescent="0.2"/>
    <row r="63" spans="1:24" ht="16.149999999999999" customHeight="1" thickBot="1" x14ac:dyDescent="0.25">
      <c r="A63" s="23">
        <v>1</v>
      </c>
      <c r="C63" s="267" t="s">
        <v>9</v>
      </c>
      <c r="D63" s="267"/>
      <c r="E63" s="267"/>
      <c r="F63" s="267"/>
      <c r="G63" s="267"/>
      <c r="H63" s="267"/>
      <c r="I63" s="267"/>
      <c r="P63" s="267" t="s">
        <v>9</v>
      </c>
      <c r="Q63" s="267"/>
      <c r="R63" s="267"/>
      <c r="S63" s="267"/>
      <c r="T63" s="267"/>
      <c r="U63" s="267"/>
      <c r="V63" s="267"/>
    </row>
    <row r="64" spans="1:24" ht="30" customHeight="1" thickTop="1" thickBot="1" x14ac:dyDescent="0.25">
      <c r="C64" s="256"/>
      <c r="D64" s="257"/>
      <c r="E64" s="257"/>
      <c r="F64" s="257"/>
      <c r="G64" s="257"/>
      <c r="H64" s="257"/>
      <c r="I64" s="258"/>
      <c r="P64" s="256"/>
      <c r="Q64" s="257"/>
      <c r="R64" s="257"/>
      <c r="S64" s="257"/>
      <c r="T64" s="257"/>
      <c r="U64" s="257"/>
      <c r="V64" s="258"/>
    </row>
    <row r="65" spans="1:24" ht="19.149999999999999" customHeight="1" thickTop="1" x14ac:dyDescent="0.2">
      <c r="A65" s="255" t="s">
        <v>10</v>
      </c>
      <c r="B65" s="255"/>
      <c r="C65" s="255"/>
      <c r="D65" s="255"/>
      <c r="E65" s="255"/>
      <c r="F65" s="255"/>
      <c r="G65" s="255"/>
      <c r="H65" s="255"/>
      <c r="I65" s="255"/>
      <c r="J65" s="255"/>
      <c r="K65" s="255"/>
      <c r="N65" s="255" t="s">
        <v>10</v>
      </c>
      <c r="O65" s="255"/>
      <c r="P65" s="255"/>
      <c r="Q65" s="255"/>
      <c r="R65" s="255"/>
      <c r="S65" s="255"/>
      <c r="T65" s="255"/>
      <c r="U65" s="255"/>
      <c r="V65" s="255"/>
      <c r="W65" s="255"/>
      <c r="X65" s="255"/>
    </row>
    <row r="66" spans="1:24" ht="4.1500000000000004" customHeight="1" thickBot="1" x14ac:dyDescent="0.25"/>
    <row r="67" spans="1:24" ht="28.15" customHeight="1" thickTop="1" thickBot="1" x14ac:dyDescent="0.25">
      <c r="A67" s="256"/>
      <c r="B67" s="257"/>
      <c r="C67" s="257"/>
      <c r="D67" s="257"/>
      <c r="E67" s="257"/>
      <c r="F67" s="257"/>
      <c r="G67" s="257"/>
      <c r="H67" s="257"/>
      <c r="I67" s="257"/>
      <c r="J67" s="257"/>
      <c r="K67" s="258"/>
      <c r="L67" s="265">
        <v>3</v>
      </c>
      <c r="M67" s="266"/>
      <c r="N67" s="256"/>
      <c r="O67" s="257"/>
      <c r="P67" s="257"/>
      <c r="Q67" s="257"/>
      <c r="R67" s="257"/>
      <c r="S67" s="257"/>
      <c r="T67" s="257"/>
      <c r="U67" s="257"/>
      <c r="V67" s="257"/>
      <c r="W67" s="257"/>
      <c r="X67" s="258"/>
    </row>
    <row r="68" spans="1:24" ht="5.45" customHeight="1" thickTop="1" x14ac:dyDescent="0.2"/>
    <row r="69" spans="1:24" ht="20.45" customHeight="1" thickBot="1" x14ac:dyDescent="0.25">
      <c r="A69" s="253" t="s">
        <v>11</v>
      </c>
      <c r="B69" s="253"/>
      <c r="C69" s="253"/>
      <c r="D69" s="253"/>
      <c r="E69" s="253"/>
      <c r="F69" s="253"/>
      <c r="G69" s="253"/>
      <c r="H69" s="253"/>
      <c r="I69" s="253"/>
      <c r="J69" s="253"/>
      <c r="K69" s="253"/>
      <c r="L69" s="253"/>
      <c r="M69" s="254"/>
      <c r="N69" s="254"/>
      <c r="O69" s="254"/>
      <c r="P69" s="254"/>
      <c r="Q69" s="254"/>
      <c r="R69" s="254"/>
      <c r="S69" s="254"/>
      <c r="T69" s="254"/>
      <c r="U69" s="254"/>
      <c r="V69" s="254"/>
      <c r="W69" s="254"/>
      <c r="X69" s="254"/>
    </row>
    <row r="70" spans="1:24" ht="18" x14ac:dyDescent="0.2">
      <c r="A70" s="268" t="str">
        <f>TEAMS!$D$1</f>
        <v>CLUB NAME</v>
      </c>
      <c r="B70" s="268"/>
      <c r="C70" s="268"/>
      <c r="D70" s="268"/>
      <c r="E70" s="268"/>
      <c r="F70" s="268"/>
      <c r="G70" s="268"/>
      <c r="H70" s="268"/>
      <c r="I70" s="268"/>
      <c r="J70" s="268"/>
      <c r="K70" s="268"/>
      <c r="L70" s="268"/>
      <c r="M70" s="268"/>
      <c r="N70" s="268"/>
      <c r="O70" s="268"/>
      <c r="P70" s="268"/>
      <c r="Q70" s="268"/>
      <c r="R70" s="268"/>
      <c r="S70" s="268"/>
      <c r="T70" s="268"/>
      <c r="U70" s="268"/>
      <c r="V70" s="268"/>
      <c r="W70" s="268"/>
      <c r="X70" s="268"/>
    </row>
    <row r="71" spans="1:24" ht="6" customHeight="1" x14ac:dyDescent="0.2"/>
    <row r="72" spans="1:24" ht="15.75" x14ac:dyDescent="0.2">
      <c r="A72" s="269" t="str">
        <f>TEAMS!$D$3</f>
        <v>Tuesday Mens Mufti.</v>
      </c>
      <c r="B72" s="269"/>
      <c r="C72" s="269"/>
      <c r="D72" s="269"/>
      <c r="E72" s="269"/>
      <c r="F72" s="269"/>
      <c r="G72" s="269"/>
      <c r="H72" s="269"/>
      <c r="I72" s="269"/>
      <c r="J72" s="269"/>
      <c r="K72" s="269"/>
      <c r="L72" s="269"/>
      <c r="M72" s="269"/>
      <c r="N72" s="269"/>
      <c r="O72" s="269"/>
      <c r="P72" s="269"/>
      <c r="Q72" s="269"/>
      <c r="R72" s="269"/>
      <c r="S72" s="269"/>
      <c r="T72" s="269"/>
      <c r="U72" s="269"/>
      <c r="V72" s="269"/>
      <c r="W72" s="269"/>
      <c r="X72" s="269"/>
    </row>
    <row r="73" spans="1:24" ht="6" customHeight="1" x14ac:dyDescent="0.2"/>
    <row r="74" spans="1:24" ht="15.75" x14ac:dyDescent="0.25">
      <c r="C74" s="270" t="s">
        <v>2</v>
      </c>
      <c r="D74" s="270"/>
      <c r="E74" s="270"/>
      <c r="F74" s="270"/>
      <c r="G74" s="270"/>
      <c r="H74" s="3"/>
      <c r="I74" s="270" t="s">
        <v>1</v>
      </c>
      <c r="J74" s="270"/>
      <c r="K74" s="270"/>
      <c r="L74" s="270"/>
      <c r="M74" s="270"/>
      <c r="N74" s="270"/>
      <c r="O74" s="270"/>
      <c r="P74" s="270"/>
      <c r="Q74" s="270"/>
      <c r="R74" s="270"/>
      <c r="S74" s="270"/>
      <c r="T74" s="270"/>
      <c r="U74" s="270"/>
      <c r="V74" s="270"/>
      <c r="W74" s="270"/>
      <c r="X74" s="270"/>
    </row>
    <row r="75" spans="1:24" ht="3" customHeight="1" x14ac:dyDescent="0.2"/>
    <row r="76" spans="1:24" ht="21.6" customHeight="1" thickBot="1" x14ac:dyDescent="0.25">
      <c r="C76" s="271">
        <f>TEAMS!$C$20</f>
        <v>0</v>
      </c>
      <c r="D76" s="272"/>
      <c r="E76" s="272"/>
      <c r="F76" s="272"/>
      <c r="G76" s="273"/>
      <c r="I76" s="274">
        <f>TEAMS!$D$2</f>
        <v>40609</v>
      </c>
      <c r="J76" s="275"/>
      <c r="K76" s="275"/>
      <c r="L76" s="275"/>
      <c r="M76" s="275"/>
      <c r="N76" s="275"/>
      <c r="O76" s="275"/>
      <c r="P76" s="275"/>
      <c r="Q76" s="275"/>
      <c r="R76" s="275"/>
      <c r="S76" s="275"/>
      <c r="T76" s="275"/>
      <c r="U76" s="275"/>
      <c r="V76" s="275"/>
      <c r="W76" s="275"/>
      <c r="X76" s="276"/>
    </row>
    <row r="77" spans="1:24" ht="13.5" thickTop="1" x14ac:dyDescent="0.2"/>
    <row r="78" spans="1:24" ht="20.45" customHeight="1" thickBot="1" x14ac:dyDescent="0.25">
      <c r="A78" s="259">
        <f>TEAMS!$B$21</f>
        <v>0</v>
      </c>
      <c r="B78" s="260"/>
      <c r="C78" s="260"/>
      <c r="D78" s="260"/>
      <c r="E78" s="260"/>
      <c r="F78" s="260"/>
      <c r="G78" s="260"/>
      <c r="H78" s="260"/>
      <c r="I78" s="260"/>
      <c r="J78" s="260"/>
      <c r="K78" s="261"/>
      <c r="L78" s="262" t="s">
        <v>3</v>
      </c>
      <c r="M78" s="263"/>
      <c r="N78" s="259">
        <f>TEAMS!$D$21</f>
        <v>0</v>
      </c>
      <c r="O78" s="260"/>
      <c r="P78" s="260"/>
      <c r="Q78" s="260"/>
      <c r="R78" s="260"/>
      <c r="S78" s="260"/>
      <c r="T78" s="260"/>
      <c r="U78" s="260"/>
      <c r="V78" s="260"/>
      <c r="W78" s="260"/>
      <c r="X78" s="261"/>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59">
        <f>TEAMS!$B$22</f>
        <v>0</v>
      </c>
      <c r="B80" s="260"/>
      <c r="C80" s="260"/>
      <c r="D80" s="260"/>
      <c r="E80" s="260"/>
      <c r="F80" s="260"/>
      <c r="G80" s="260"/>
      <c r="H80" s="260"/>
      <c r="I80" s="260"/>
      <c r="J80" s="260"/>
      <c r="K80" s="261"/>
      <c r="L80" s="262" t="s">
        <v>4</v>
      </c>
      <c r="M80" s="263"/>
      <c r="N80" s="259">
        <f>TEAMS!$D$22</f>
        <v>0</v>
      </c>
      <c r="O80" s="260"/>
      <c r="P80" s="260"/>
      <c r="Q80" s="260"/>
      <c r="R80" s="260"/>
      <c r="S80" s="260"/>
      <c r="T80" s="260"/>
      <c r="U80" s="260"/>
      <c r="V80" s="260"/>
      <c r="W80" s="260"/>
      <c r="X80" s="261"/>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59">
        <f>TEAMS!$B$23</f>
        <v>0</v>
      </c>
      <c r="B82" s="260"/>
      <c r="C82" s="260"/>
      <c r="D82" s="260"/>
      <c r="E82" s="260"/>
      <c r="F82" s="260"/>
      <c r="G82" s="260"/>
      <c r="H82" s="260"/>
      <c r="I82" s="260"/>
      <c r="J82" s="260"/>
      <c r="K82" s="261"/>
      <c r="L82" s="262" t="s">
        <v>5</v>
      </c>
      <c r="M82" s="263"/>
      <c r="N82" s="259">
        <f>TEAMS!$D$23</f>
        <v>0</v>
      </c>
      <c r="O82" s="260"/>
      <c r="P82" s="260"/>
      <c r="Q82" s="260"/>
      <c r="R82" s="260"/>
      <c r="S82" s="260"/>
      <c r="T82" s="260"/>
      <c r="U82" s="260"/>
      <c r="V82" s="260"/>
      <c r="W82" s="260"/>
      <c r="X82" s="261"/>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59">
        <f>TEAMS!$B$24</f>
        <v>0</v>
      </c>
      <c r="B84" s="260"/>
      <c r="C84" s="260"/>
      <c r="D84" s="260"/>
      <c r="E84" s="260"/>
      <c r="F84" s="260"/>
      <c r="G84" s="260"/>
      <c r="H84" s="260"/>
      <c r="I84" s="260"/>
      <c r="J84" s="260"/>
      <c r="K84" s="261"/>
      <c r="L84" s="262" t="s">
        <v>6</v>
      </c>
      <c r="M84" s="264"/>
      <c r="N84" s="259">
        <f>TEAMS!$D$24</f>
        <v>0</v>
      </c>
      <c r="O84" s="260"/>
      <c r="P84" s="260"/>
      <c r="Q84" s="260"/>
      <c r="R84" s="260"/>
      <c r="S84" s="260"/>
      <c r="T84" s="260"/>
      <c r="U84" s="260"/>
      <c r="V84" s="260"/>
      <c r="W84" s="260"/>
      <c r="X84" s="261"/>
    </row>
    <row r="85" spans="1:24" ht="5.45" customHeight="1" thickTop="1" x14ac:dyDescent="0.2"/>
    <row r="86" spans="1:24" ht="16.149999999999999" customHeight="1" thickBot="1" x14ac:dyDescent="0.25">
      <c r="A86" s="23">
        <v>1</v>
      </c>
      <c r="C86" s="267" t="s">
        <v>9</v>
      </c>
      <c r="D86" s="267"/>
      <c r="E86" s="267"/>
      <c r="F86" s="267"/>
      <c r="G86" s="267"/>
      <c r="H86" s="267"/>
      <c r="I86" s="267"/>
      <c r="P86" s="267" t="s">
        <v>9</v>
      </c>
      <c r="Q86" s="267"/>
      <c r="R86" s="267"/>
      <c r="S86" s="267"/>
      <c r="T86" s="267"/>
      <c r="U86" s="267"/>
      <c r="V86" s="267"/>
    </row>
    <row r="87" spans="1:24" ht="30" customHeight="1" thickTop="1" thickBot="1" x14ac:dyDescent="0.25">
      <c r="C87" s="256"/>
      <c r="D87" s="257"/>
      <c r="E87" s="257"/>
      <c r="F87" s="257"/>
      <c r="G87" s="257"/>
      <c r="H87" s="257"/>
      <c r="I87" s="258"/>
      <c r="P87" s="256"/>
      <c r="Q87" s="257"/>
      <c r="R87" s="257"/>
      <c r="S87" s="257"/>
      <c r="T87" s="257"/>
      <c r="U87" s="257"/>
      <c r="V87" s="258"/>
    </row>
    <row r="88" spans="1:24" ht="19.149999999999999" customHeight="1" thickTop="1" x14ac:dyDescent="0.2">
      <c r="A88" s="255" t="s">
        <v>10</v>
      </c>
      <c r="B88" s="255"/>
      <c r="C88" s="255"/>
      <c r="D88" s="255"/>
      <c r="E88" s="255"/>
      <c r="F88" s="255"/>
      <c r="G88" s="255"/>
      <c r="H88" s="255"/>
      <c r="I88" s="255"/>
      <c r="J88" s="255"/>
      <c r="K88" s="255"/>
      <c r="N88" s="255" t="s">
        <v>10</v>
      </c>
      <c r="O88" s="255"/>
      <c r="P88" s="255"/>
      <c r="Q88" s="255"/>
      <c r="R88" s="255"/>
      <c r="S88" s="255"/>
      <c r="T88" s="255"/>
      <c r="U88" s="255"/>
      <c r="V88" s="255"/>
      <c r="W88" s="255"/>
      <c r="X88" s="255"/>
    </row>
    <row r="89" spans="1:24" ht="4.1500000000000004" customHeight="1" thickBot="1" x14ac:dyDescent="0.25"/>
    <row r="90" spans="1:24" ht="28.15" customHeight="1" thickTop="1" thickBot="1" x14ac:dyDescent="0.25">
      <c r="A90" s="256"/>
      <c r="B90" s="257"/>
      <c r="C90" s="257"/>
      <c r="D90" s="257"/>
      <c r="E90" s="257"/>
      <c r="F90" s="257"/>
      <c r="G90" s="257"/>
      <c r="H90" s="257"/>
      <c r="I90" s="257"/>
      <c r="J90" s="257"/>
      <c r="K90" s="258"/>
      <c r="L90" s="265">
        <v>4</v>
      </c>
      <c r="M90" s="266"/>
      <c r="N90" s="256"/>
      <c r="O90" s="257"/>
      <c r="P90" s="257"/>
      <c r="Q90" s="257"/>
      <c r="R90" s="257"/>
      <c r="S90" s="257"/>
      <c r="T90" s="257"/>
      <c r="U90" s="257"/>
      <c r="V90" s="257"/>
      <c r="W90" s="257"/>
      <c r="X90" s="258"/>
    </row>
    <row r="91" spans="1:24" ht="5.45" customHeight="1" thickTop="1" x14ac:dyDescent="0.2"/>
    <row r="92" spans="1:24" ht="20.45" customHeight="1" thickBot="1" x14ac:dyDescent="0.25">
      <c r="A92" s="253" t="s">
        <v>11</v>
      </c>
      <c r="B92" s="253"/>
      <c r="C92" s="253"/>
      <c r="D92" s="253"/>
      <c r="E92" s="253"/>
      <c r="F92" s="253"/>
      <c r="G92" s="253"/>
      <c r="H92" s="253"/>
      <c r="I92" s="253"/>
      <c r="J92" s="253"/>
      <c r="K92" s="253"/>
      <c r="L92" s="253"/>
      <c r="M92" s="254"/>
      <c r="N92" s="254"/>
      <c r="O92" s="254"/>
      <c r="P92" s="254"/>
      <c r="Q92" s="254"/>
      <c r="R92" s="254"/>
      <c r="S92" s="254"/>
      <c r="T92" s="254"/>
      <c r="U92" s="254"/>
      <c r="V92" s="254"/>
      <c r="W92" s="254"/>
      <c r="X92" s="254"/>
    </row>
    <row r="93" spans="1:24" ht="18" x14ac:dyDescent="0.2">
      <c r="A93" s="268" t="str">
        <f>TEAMS!$D$1</f>
        <v>CLUB NAME</v>
      </c>
      <c r="B93" s="268"/>
      <c r="C93" s="268"/>
      <c r="D93" s="268"/>
      <c r="E93" s="268"/>
      <c r="F93" s="268"/>
      <c r="G93" s="268"/>
      <c r="H93" s="268"/>
      <c r="I93" s="268"/>
      <c r="J93" s="268"/>
      <c r="K93" s="268"/>
      <c r="L93" s="268"/>
      <c r="M93" s="268"/>
      <c r="N93" s="268"/>
      <c r="O93" s="268"/>
      <c r="P93" s="268"/>
      <c r="Q93" s="268"/>
      <c r="R93" s="268"/>
      <c r="S93" s="268"/>
      <c r="T93" s="268"/>
      <c r="U93" s="268"/>
      <c r="V93" s="268"/>
      <c r="W93" s="268"/>
      <c r="X93" s="268"/>
    </row>
    <row r="94" spans="1:24" ht="6" customHeight="1" x14ac:dyDescent="0.2"/>
    <row r="95" spans="1:24" ht="15.75" x14ac:dyDescent="0.2">
      <c r="A95" s="269" t="str">
        <f>TEAMS!$D$3</f>
        <v>Tuesday Mens Mufti.</v>
      </c>
      <c r="B95" s="269"/>
      <c r="C95" s="269"/>
      <c r="D95" s="269"/>
      <c r="E95" s="269"/>
      <c r="F95" s="269"/>
      <c r="G95" s="269"/>
      <c r="H95" s="269"/>
      <c r="I95" s="269"/>
      <c r="J95" s="269"/>
      <c r="K95" s="269"/>
      <c r="L95" s="269"/>
      <c r="M95" s="269"/>
      <c r="N95" s="269"/>
      <c r="O95" s="269"/>
      <c r="P95" s="269"/>
      <c r="Q95" s="269"/>
      <c r="R95" s="269"/>
      <c r="S95" s="269"/>
      <c r="T95" s="269"/>
      <c r="U95" s="269"/>
      <c r="V95" s="269"/>
      <c r="W95" s="269"/>
      <c r="X95" s="269"/>
    </row>
    <row r="96" spans="1:24" ht="6" customHeight="1" x14ac:dyDescent="0.2"/>
    <row r="97" spans="1:24" ht="15.75" x14ac:dyDescent="0.25">
      <c r="C97" s="270" t="s">
        <v>2</v>
      </c>
      <c r="D97" s="270"/>
      <c r="E97" s="270"/>
      <c r="F97" s="270"/>
      <c r="G97" s="270"/>
      <c r="H97" s="3"/>
      <c r="I97" s="270" t="s">
        <v>1</v>
      </c>
      <c r="J97" s="270"/>
      <c r="K97" s="270"/>
      <c r="L97" s="270"/>
      <c r="M97" s="270"/>
      <c r="N97" s="270"/>
      <c r="O97" s="270"/>
      <c r="P97" s="270"/>
      <c r="Q97" s="270"/>
      <c r="R97" s="270"/>
      <c r="S97" s="270"/>
      <c r="T97" s="270"/>
      <c r="U97" s="270"/>
      <c r="V97" s="270"/>
      <c r="W97" s="270"/>
      <c r="X97" s="270"/>
    </row>
    <row r="98" spans="1:24" ht="3" customHeight="1" x14ac:dyDescent="0.2"/>
    <row r="99" spans="1:24" ht="21.6" customHeight="1" thickBot="1" x14ac:dyDescent="0.25">
      <c r="C99" s="271">
        <f>TEAMS!$C$25</f>
        <v>0</v>
      </c>
      <c r="D99" s="272"/>
      <c r="E99" s="272"/>
      <c r="F99" s="272"/>
      <c r="G99" s="273"/>
      <c r="I99" s="274">
        <f>TEAMS!$D$2</f>
        <v>40609</v>
      </c>
      <c r="J99" s="275"/>
      <c r="K99" s="275"/>
      <c r="L99" s="275"/>
      <c r="M99" s="275"/>
      <c r="N99" s="275"/>
      <c r="O99" s="275"/>
      <c r="P99" s="275"/>
      <c r="Q99" s="275"/>
      <c r="R99" s="275"/>
      <c r="S99" s="275"/>
      <c r="T99" s="275"/>
      <c r="U99" s="275"/>
      <c r="V99" s="275"/>
      <c r="W99" s="275"/>
      <c r="X99" s="276"/>
    </row>
    <row r="100" spans="1:24" ht="13.5" thickTop="1" x14ac:dyDescent="0.2"/>
    <row r="101" spans="1:24" ht="20.45" customHeight="1" thickBot="1" x14ac:dyDescent="0.25">
      <c r="A101" s="259">
        <f>TEAMS!$B$26</f>
        <v>0</v>
      </c>
      <c r="B101" s="260"/>
      <c r="C101" s="260"/>
      <c r="D101" s="260"/>
      <c r="E101" s="260"/>
      <c r="F101" s="260"/>
      <c r="G101" s="260"/>
      <c r="H101" s="260"/>
      <c r="I101" s="260"/>
      <c r="J101" s="260"/>
      <c r="K101" s="261"/>
      <c r="L101" s="262" t="s">
        <v>3</v>
      </c>
      <c r="M101" s="263"/>
      <c r="N101" s="259">
        <f>TEAMS!$D$26</f>
        <v>0</v>
      </c>
      <c r="O101" s="260"/>
      <c r="P101" s="260"/>
      <c r="Q101" s="260"/>
      <c r="R101" s="260"/>
      <c r="S101" s="260"/>
      <c r="T101" s="260"/>
      <c r="U101" s="260"/>
      <c r="V101" s="260"/>
      <c r="W101" s="260"/>
      <c r="X101" s="261"/>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59">
        <f>TEAMS!$B$27</f>
        <v>0</v>
      </c>
      <c r="B103" s="260"/>
      <c r="C103" s="260"/>
      <c r="D103" s="260"/>
      <c r="E103" s="260"/>
      <c r="F103" s="260"/>
      <c r="G103" s="260"/>
      <c r="H103" s="260"/>
      <c r="I103" s="260"/>
      <c r="J103" s="260"/>
      <c r="K103" s="261"/>
      <c r="L103" s="262" t="s">
        <v>4</v>
      </c>
      <c r="M103" s="263"/>
      <c r="N103" s="259">
        <f>TEAMS!$D$27</f>
        <v>0</v>
      </c>
      <c r="O103" s="260"/>
      <c r="P103" s="260"/>
      <c r="Q103" s="260"/>
      <c r="R103" s="260"/>
      <c r="S103" s="260"/>
      <c r="T103" s="260"/>
      <c r="U103" s="260"/>
      <c r="V103" s="260"/>
      <c r="W103" s="260"/>
      <c r="X103" s="261"/>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59">
        <f>TEAMS!$B$28</f>
        <v>0</v>
      </c>
      <c r="B105" s="260"/>
      <c r="C105" s="260"/>
      <c r="D105" s="260"/>
      <c r="E105" s="260"/>
      <c r="F105" s="260"/>
      <c r="G105" s="260"/>
      <c r="H105" s="260"/>
      <c r="I105" s="260"/>
      <c r="J105" s="260"/>
      <c r="K105" s="261"/>
      <c r="L105" s="262" t="s">
        <v>5</v>
      </c>
      <c r="M105" s="263"/>
      <c r="N105" s="259">
        <f>TEAMS!$D$28</f>
        <v>0</v>
      </c>
      <c r="O105" s="260"/>
      <c r="P105" s="260"/>
      <c r="Q105" s="260"/>
      <c r="R105" s="260"/>
      <c r="S105" s="260"/>
      <c r="T105" s="260"/>
      <c r="U105" s="260"/>
      <c r="V105" s="260"/>
      <c r="W105" s="260"/>
      <c r="X105" s="261"/>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59">
        <f>TEAMS!$B$29</f>
        <v>0</v>
      </c>
      <c r="B107" s="260"/>
      <c r="C107" s="260"/>
      <c r="D107" s="260"/>
      <c r="E107" s="260"/>
      <c r="F107" s="260"/>
      <c r="G107" s="260"/>
      <c r="H107" s="260"/>
      <c r="I107" s="260"/>
      <c r="J107" s="260"/>
      <c r="K107" s="261"/>
      <c r="L107" s="262" t="s">
        <v>6</v>
      </c>
      <c r="M107" s="264"/>
      <c r="N107" s="259">
        <f>TEAMS!$D$29</f>
        <v>0</v>
      </c>
      <c r="O107" s="260"/>
      <c r="P107" s="260"/>
      <c r="Q107" s="260"/>
      <c r="R107" s="260"/>
      <c r="S107" s="260"/>
      <c r="T107" s="260"/>
      <c r="U107" s="260"/>
      <c r="V107" s="260"/>
      <c r="W107" s="260"/>
      <c r="X107" s="261"/>
    </row>
    <row r="108" spans="1:24" ht="5.45" customHeight="1" thickTop="1" x14ac:dyDescent="0.2"/>
    <row r="109" spans="1:24" ht="16.149999999999999" customHeight="1" thickBot="1" x14ac:dyDescent="0.25">
      <c r="A109" s="23">
        <v>1</v>
      </c>
      <c r="C109" s="267" t="s">
        <v>9</v>
      </c>
      <c r="D109" s="267"/>
      <c r="E109" s="267"/>
      <c r="F109" s="267"/>
      <c r="G109" s="267"/>
      <c r="H109" s="267"/>
      <c r="I109" s="267"/>
      <c r="P109" s="267" t="s">
        <v>9</v>
      </c>
      <c r="Q109" s="267"/>
      <c r="R109" s="267"/>
      <c r="S109" s="267"/>
      <c r="T109" s="267"/>
      <c r="U109" s="267"/>
      <c r="V109" s="267"/>
    </row>
    <row r="110" spans="1:24" ht="30" customHeight="1" thickTop="1" thickBot="1" x14ac:dyDescent="0.25">
      <c r="C110" s="256"/>
      <c r="D110" s="257"/>
      <c r="E110" s="257"/>
      <c r="F110" s="257"/>
      <c r="G110" s="257"/>
      <c r="H110" s="257"/>
      <c r="I110" s="258"/>
      <c r="P110" s="256"/>
      <c r="Q110" s="257"/>
      <c r="R110" s="257"/>
      <c r="S110" s="257"/>
      <c r="T110" s="257"/>
      <c r="U110" s="257"/>
      <c r="V110" s="258"/>
    </row>
    <row r="111" spans="1:24" ht="19.149999999999999" customHeight="1" thickTop="1" x14ac:dyDescent="0.2">
      <c r="A111" s="255" t="s">
        <v>10</v>
      </c>
      <c r="B111" s="255"/>
      <c r="C111" s="255"/>
      <c r="D111" s="255"/>
      <c r="E111" s="255"/>
      <c r="F111" s="255"/>
      <c r="G111" s="255"/>
      <c r="H111" s="255"/>
      <c r="I111" s="255"/>
      <c r="J111" s="255"/>
      <c r="K111" s="255"/>
      <c r="N111" s="255" t="s">
        <v>10</v>
      </c>
      <c r="O111" s="255"/>
      <c r="P111" s="255"/>
      <c r="Q111" s="255"/>
      <c r="R111" s="255"/>
      <c r="S111" s="255"/>
      <c r="T111" s="255"/>
      <c r="U111" s="255"/>
      <c r="V111" s="255"/>
      <c r="W111" s="255"/>
      <c r="X111" s="255"/>
    </row>
    <row r="112" spans="1:24" ht="4.1500000000000004" customHeight="1" thickBot="1" x14ac:dyDescent="0.25"/>
    <row r="113" spans="1:24" ht="28.15" customHeight="1" thickTop="1" thickBot="1" x14ac:dyDescent="0.25">
      <c r="A113" s="256"/>
      <c r="B113" s="257"/>
      <c r="C113" s="257"/>
      <c r="D113" s="257"/>
      <c r="E113" s="257"/>
      <c r="F113" s="257"/>
      <c r="G113" s="257"/>
      <c r="H113" s="257"/>
      <c r="I113" s="257"/>
      <c r="J113" s="257"/>
      <c r="K113" s="258"/>
      <c r="L113" s="265">
        <v>5</v>
      </c>
      <c r="M113" s="266"/>
      <c r="N113" s="256"/>
      <c r="O113" s="257"/>
      <c r="P113" s="257"/>
      <c r="Q113" s="257"/>
      <c r="R113" s="257"/>
      <c r="S113" s="257"/>
      <c r="T113" s="257"/>
      <c r="U113" s="257"/>
      <c r="V113" s="257"/>
      <c r="W113" s="257"/>
      <c r="X113" s="258"/>
    </row>
    <row r="114" spans="1:24" ht="5.45" customHeight="1" thickTop="1" x14ac:dyDescent="0.2"/>
    <row r="115" spans="1:24" ht="20.45" customHeight="1" thickBot="1" x14ac:dyDescent="0.25">
      <c r="A115" s="253" t="s">
        <v>11</v>
      </c>
      <c r="B115" s="253"/>
      <c r="C115" s="253"/>
      <c r="D115" s="253"/>
      <c r="E115" s="253"/>
      <c r="F115" s="253"/>
      <c r="G115" s="253"/>
      <c r="H115" s="253"/>
      <c r="I115" s="253"/>
      <c r="J115" s="253"/>
      <c r="K115" s="253"/>
      <c r="L115" s="253"/>
      <c r="M115" s="254"/>
      <c r="N115" s="254"/>
      <c r="O115" s="254"/>
      <c r="P115" s="254"/>
      <c r="Q115" s="254"/>
      <c r="R115" s="254"/>
      <c r="S115" s="254"/>
      <c r="T115" s="254"/>
      <c r="U115" s="254"/>
      <c r="V115" s="254"/>
      <c r="W115" s="254"/>
      <c r="X115" s="254"/>
    </row>
    <row r="116" spans="1:24" ht="18" x14ac:dyDescent="0.2">
      <c r="A116" s="268" t="str">
        <f>TEAMS!$D$1</f>
        <v>CLUB NAME</v>
      </c>
      <c r="B116" s="268"/>
      <c r="C116" s="268"/>
      <c r="D116" s="268"/>
      <c r="E116" s="268"/>
      <c r="F116" s="268"/>
      <c r="G116" s="268"/>
      <c r="H116" s="268"/>
      <c r="I116" s="268"/>
      <c r="J116" s="268"/>
      <c r="K116" s="268"/>
      <c r="L116" s="268"/>
      <c r="M116" s="268"/>
      <c r="N116" s="268"/>
      <c r="O116" s="268"/>
      <c r="P116" s="268"/>
      <c r="Q116" s="268"/>
      <c r="R116" s="268"/>
      <c r="S116" s="268"/>
      <c r="T116" s="268"/>
      <c r="U116" s="268"/>
      <c r="V116" s="268"/>
      <c r="W116" s="268"/>
      <c r="X116" s="268"/>
    </row>
    <row r="117" spans="1:24" ht="6" customHeight="1" x14ac:dyDescent="0.2"/>
    <row r="118" spans="1:24" ht="15.75" x14ac:dyDescent="0.2">
      <c r="A118" s="269" t="str">
        <f>TEAMS!$D$3</f>
        <v>Tuesday Mens Mufti.</v>
      </c>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row>
    <row r="119" spans="1:24" ht="6" customHeight="1" x14ac:dyDescent="0.2"/>
    <row r="120" spans="1:24" ht="15.75" x14ac:dyDescent="0.25">
      <c r="C120" s="270" t="s">
        <v>2</v>
      </c>
      <c r="D120" s="270"/>
      <c r="E120" s="270"/>
      <c r="F120" s="270"/>
      <c r="G120" s="270"/>
      <c r="H120" s="3"/>
      <c r="I120" s="270" t="s">
        <v>1</v>
      </c>
      <c r="J120" s="270"/>
      <c r="K120" s="270"/>
      <c r="L120" s="270"/>
      <c r="M120" s="270"/>
      <c r="N120" s="270"/>
      <c r="O120" s="270"/>
      <c r="P120" s="270"/>
      <c r="Q120" s="270"/>
      <c r="R120" s="270"/>
      <c r="S120" s="270"/>
      <c r="T120" s="270"/>
      <c r="U120" s="270"/>
      <c r="V120" s="270"/>
      <c r="W120" s="270"/>
      <c r="X120" s="270"/>
    </row>
    <row r="121" spans="1:24" ht="3" customHeight="1" x14ac:dyDescent="0.2"/>
    <row r="122" spans="1:24" ht="21.6" customHeight="1" thickBot="1" x14ac:dyDescent="0.25">
      <c r="C122" s="271">
        <f>TEAMS!$C$30</f>
        <v>0</v>
      </c>
      <c r="D122" s="272"/>
      <c r="E122" s="272"/>
      <c r="F122" s="272"/>
      <c r="G122" s="273"/>
      <c r="I122" s="274">
        <f>TEAMS!$D$2</f>
        <v>40609</v>
      </c>
      <c r="J122" s="275"/>
      <c r="K122" s="275"/>
      <c r="L122" s="275"/>
      <c r="M122" s="275"/>
      <c r="N122" s="275"/>
      <c r="O122" s="275"/>
      <c r="P122" s="275"/>
      <c r="Q122" s="275"/>
      <c r="R122" s="275"/>
      <c r="S122" s="275"/>
      <c r="T122" s="275"/>
      <c r="U122" s="275"/>
      <c r="V122" s="275"/>
      <c r="W122" s="275"/>
      <c r="X122" s="276"/>
    </row>
    <row r="123" spans="1:24" ht="13.5" thickTop="1" x14ac:dyDescent="0.2"/>
    <row r="124" spans="1:24" ht="20.45" customHeight="1" thickBot="1" x14ac:dyDescent="0.25">
      <c r="A124" s="259">
        <f>TEAMS!$B$31</f>
        <v>0</v>
      </c>
      <c r="B124" s="260"/>
      <c r="C124" s="260"/>
      <c r="D124" s="260"/>
      <c r="E124" s="260"/>
      <c r="F124" s="260"/>
      <c r="G124" s="260"/>
      <c r="H124" s="260"/>
      <c r="I124" s="260"/>
      <c r="J124" s="260"/>
      <c r="K124" s="261"/>
      <c r="L124" s="262" t="s">
        <v>3</v>
      </c>
      <c r="M124" s="263"/>
      <c r="N124" s="259">
        <f>TEAMS!$D$31</f>
        <v>0</v>
      </c>
      <c r="O124" s="260"/>
      <c r="P124" s="260"/>
      <c r="Q124" s="260"/>
      <c r="R124" s="260"/>
      <c r="S124" s="260"/>
      <c r="T124" s="260"/>
      <c r="U124" s="260"/>
      <c r="V124" s="260"/>
      <c r="W124" s="260"/>
      <c r="X124" s="261"/>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59">
        <f>TEAMS!$B$32</f>
        <v>0</v>
      </c>
      <c r="B126" s="260"/>
      <c r="C126" s="260"/>
      <c r="D126" s="260"/>
      <c r="E126" s="260"/>
      <c r="F126" s="260"/>
      <c r="G126" s="260"/>
      <c r="H126" s="260"/>
      <c r="I126" s="260"/>
      <c r="J126" s="260"/>
      <c r="K126" s="261"/>
      <c r="L126" s="262" t="s">
        <v>4</v>
      </c>
      <c r="M126" s="263"/>
      <c r="N126" s="259">
        <f>TEAMS!$D$32</f>
        <v>0</v>
      </c>
      <c r="O126" s="260"/>
      <c r="P126" s="260"/>
      <c r="Q126" s="260"/>
      <c r="R126" s="260"/>
      <c r="S126" s="260"/>
      <c r="T126" s="260"/>
      <c r="U126" s="260"/>
      <c r="V126" s="260"/>
      <c r="W126" s="260"/>
      <c r="X126" s="261"/>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59">
        <f>TEAMS!$B$33</f>
        <v>0</v>
      </c>
      <c r="B128" s="260"/>
      <c r="C128" s="260"/>
      <c r="D128" s="260"/>
      <c r="E128" s="260"/>
      <c r="F128" s="260"/>
      <c r="G128" s="260"/>
      <c r="H128" s="260"/>
      <c r="I128" s="260"/>
      <c r="J128" s="260"/>
      <c r="K128" s="261"/>
      <c r="L128" s="262" t="s">
        <v>5</v>
      </c>
      <c r="M128" s="263"/>
      <c r="N128" s="259">
        <f>TEAMS!$D$33</f>
        <v>0</v>
      </c>
      <c r="O128" s="260"/>
      <c r="P128" s="260"/>
      <c r="Q128" s="260"/>
      <c r="R128" s="260"/>
      <c r="S128" s="260"/>
      <c r="T128" s="260"/>
      <c r="U128" s="260"/>
      <c r="V128" s="260"/>
      <c r="W128" s="260"/>
      <c r="X128" s="261"/>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59">
        <f>TEAMS!$B$34</f>
        <v>0</v>
      </c>
      <c r="B130" s="260"/>
      <c r="C130" s="260"/>
      <c r="D130" s="260"/>
      <c r="E130" s="260"/>
      <c r="F130" s="260"/>
      <c r="G130" s="260"/>
      <c r="H130" s="260"/>
      <c r="I130" s="260"/>
      <c r="J130" s="260"/>
      <c r="K130" s="261"/>
      <c r="L130" s="262" t="s">
        <v>6</v>
      </c>
      <c r="M130" s="264"/>
      <c r="N130" s="259">
        <f>TEAMS!$D$34</f>
        <v>0</v>
      </c>
      <c r="O130" s="260"/>
      <c r="P130" s="260"/>
      <c r="Q130" s="260"/>
      <c r="R130" s="260"/>
      <c r="S130" s="260"/>
      <c r="T130" s="260"/>
      <c r="U130" s="260"/>
      <c r="V130" s="260"/>
      <c r="W130" s="260"/>
      <c r="X130" s="261"/>
    </row>
    <row r="131" spans="1:24" ht="5.45" customHeight="1" thickTop="1" x14ac:dyDescent="0.2"/>
    <row r="132" spans="1:24" ht="16.149999999999999" customHeight="1" thickBot="1" x14ac:dyDescent="0.25">
      <c r="A132" s="23">
        <v>1</v>
      </c>
      <c r="C132" s="267" t="s">
        <v>9</v>
      </c>
      <c r="D132" s="267"/>
      <c r="E132" s="267"/>
      <c r="F132" s="267"/>
      <c r="G132" s="267"/>
      <c r="H132" s="267"/>
      <c r="I132" s="267"/>
      <c r="P132" s="267" t="s">
        <v>9</v>
      </c>
      <c r="Q132" s="267"/>
      <c r="R132" s="267"/>
      <c r="S132" s="267"/>
      <c r="T132" s="267"/>
      <c r="U132" s="267"/>
      <c r="V132" s="267"/>
    </row>
    <row r="133" spans="1:24" ht="30" customHeight="1" thickTop="1" thickBot="1" x14ac:dyDescent="0.25">
      <c r="C133" s="256"/>
      <c r="D133" s="257"/>
      <c r="E133" s="257"/>
      <c r="F133" s="257"/>
      <c r="G133" s="257"/>
      <c r="H133" s="257"/>
      <c r="I133" s="258"/>
      <c r="P133" s="256"/>
      <c r="Q133" s="257"/>
      <c r="R133" s="257"/>
      <c r="S133" s="257"/>
      <c r="T133" s="257"/>
      <c r="U133" s="257"/>
      <c r="V133" s="258"/>
    </row>
    <row r="134" spans="1:24" ht="19.149999999999999" customHeight="1" thickTop="1" x14ac:dyDescent="0.2">
      <c r="A134" s="255" t="s">
        <v>10</v>
      </c>
      <c r="B134" s="255"/>
      <c r="C134" s="255"/>
      <c r="D134" s="255"/>
      <c r="E134" s="255"/>
      <c r="F134" s="255"/>
      <c r="G134" s="255"/>
      <c r="H134" s="255"/>
      <c r="I134" s="255"/>
      <c r="J134" s="255"/>
      <c r="K134" s="255"/>
      <c r="N134" s="255" t="s">
        <v>10</v>
      </c>
      <c r="O134" s="255"/>
      <c r="P134" s="255"/>
      <c r="Q134" s="255"/>
      <c r="R134" s="255"/>
      <c r="S134" s="255"/>
      <c r="T134" s="255"/>
      <c r="U134" s="255"/>
      <c r="V134" s="255"/>
      <c r="W134" s="255"/>
      <c r="X134" s="255"/>
    </row>
    <row r="135" spans="1:24" ht="4.1500000000000004" customHeight="1" thickBot="1" x14ac:dyDescent="0.25"/>
    <row r="136" spans="1:24" ht="28.15" customHeight="1" thickTop="1" thickBot="1" x14ac:dyDescent="0.25">
      <c r="A136" s="256"/>
      <c r="B136" s="257"/>
      <c r="C136" s="257"/>
      <c r="D136" s="257"/>
      <c r="E136" s="257"/>
      <c r="F136" s="257"/>
      <c r="G136" s="257"/>
      <c r="H136" s="257"/>
      <c r="I136" s="257"/>
      <c r="J136" s="257"/>
      <c r="K136" s="258"/>
      <c r="L136" s="265">
        <v>6</v>
      </c>
      <c r="M136" s="266"/>
      <c r="N136" s="256"/>
      <c r="O136" s="257"/>
      <c r="P136" s="257"/>
      <c r="Q136" s="257"/>
      <c r="R136" s="257"/>
      <c r="S136" s="257"/>
      <c r="T136" s="257"/>
      <c r="U136" s="257"/>
      <c r="V136" s="257"/>
      <c r="W136" s="257"/>
      <c r="X136" s="258"/>
    </row>
    <row r="137" spans="1:24" ht="5.45" customHeight="1" thickTop="1" x14ac:dyDescent="0.2"/>
    <row r="138" spans="1:24" ht="20.45" customHeight="1" thickBot="1" x14ac:dyDescent="0.25">
      <c r="A138" s="253" t="s">
        <v>11</v>
      </c>
      <c r="B138" s="253"/>
      <c r="C138" s="253"/>
      <c r="D138" s="253"/>
      <c r="E138" s="253"/>
      <c r="F138" s="253"/>
      <c r="G138" s="253"/>
      <c r="H138" s="253"/>
      <c r="I138" s="253"/>
      <c r="J138" s="253"/>
      <c r="K138" s="253"/>
      <c r="L138" s="253"/>
      <c r="M138" s="254"/>
      <c r="N138" s="254"/>
      <c r="O138" s="254"/>
      <c r="P138" s="254"/>
      <c r="Q138" s="254"/>
      <c r="R138" s="254"/>
      <c r="S138" s="254"/>
      <c r="T138" s="254"/>
      <c r="U138" s="254"/>
      <c r="V138" s="254"/>
      <c r="W138" s="254"/>
      <c r="X138" s="254"/>
    </row>
    <row r="139" spans="1:24" ht="18" x14ac:dyDescent="0.2">
      <c r="A139" s="268" t="str">
        <f>TEAMS!$D$1</f>
        <v>CLUB NAME</v>
      </c>
      <c r="B139" s="268"/>
      <c r="C139" s="268"/>
      <c r="D139" s="268"/>
      <c r="E139" s="268"/>
      <c r="F139" s="268"/>
      <c r="G139" s="268"/>
      <c r="H139" s="268"/>
      <c r="I139" s="268"/>
      <c r="J139" s="268"/>
      <c r="K139" s="268"/>
      <c r="L139" s="268"/>
      <c r="M139" s="268"/>
      <c r="N139" s="268"/>
      <c r="O139" s="268"/>
      <c r="P139" s="268"/>
      <c r="Q139" s="268"/>
      <c r="R139" s="268"/>
      <c r="S139" s="268"/>
      <c r="T139" s="268"/>
      <c r="U139" s="268"/>
      <c r="V139" s="268"/>
      <c r="W139" s="268"/>
      <c r="X139" s="268"/>
    </row>
    <row r="140" spans="1:24" ht="6" customHeight="1" x14ac:dyDescent="0.2"/>
    <row r="141" spans="1:24" ht="15.75" x14ac:dyDescent="0.2">
      <c r="A141" s="269" t="str">
        <f>TEAMS!$D$3</f>
        <v>Tuesday Mens Mufti.</v>
      </c>
      <c r="B141" s="269"/>
      <c r="C141" s="269"/>
      <c r="D141" s="269"/>
      <c r="E141" s="269"/>
      <c r="F141" s="269"/>
      <c r="G141" s="269"/>
      <c r="H141" s="269"/>
      <c r="I141" s="269"/>
      <c r="J141" s="269"/>
      <c r="K141" s="269"/>
      <c r="L141" s="269"/>
      <c r="M141" s="269"/>
      <c r="N141" s="269"/>
      <c r="O141" s="269"/>
      <c r="P141" s="269"/>
      <c r="Q141" s="269"/>
      <c r="R141" s="269"/>
      <c r="S141" s="269"/>
      <c r="T141" s="269"/>
      <c r="U141" s="269"/>
      <c r="V141" s="269"/>
      <c r="W141" s="269"/>
      <c r="X141" s="269"/>
    </row>
    <row r="142" spans="1:24" ht="6" customHeight="1" x14ac:dyDescent="0.2"/>
    <row r="143" spans="1:24" ht="15.75" x14ac:dyDescent="0.25">
      <c r="C143" s="270" t="s">
        <v>2</v>
      </c>
      <c r="D143" s="270"/>
      <c r="E143" s="270"/>
      <c r="F143" s="270"/>
      <c r="G143" s="270"/>
      <c r="H143" s="3"/>
      <c r="I143" s="270" t="s">
        <v>1</v>
      </c>
      <c r="J143" s="270"/>
      <c r="K143" s="270"/>
      <c r="L143" s="270"/>
      <c r="M143" s="270"/>
      <c r="N143" s="270"/>
      <c r="O143" s="270"/>
      <c r="P143" s="270"/>
      <c r="Q143" s="270"/>
      <c r="R143" s="270"/>
      <c r="S143" s="270"/>
      <c r="T143" s="270"/>
      <c r="U143" s="270"/>
      <c r="V143" s="270"/>
      <c r="W143" s="270"/>
      <c r="X143" s="270"/>
    </row>
    <row r="144" spans="1:24" ht="3" customHeight="1" x14ac:dyDescent="0.2"/>
    <row r="145" spans="1:24" ht="21.6" customHeight="1" thickBot="1" x14ac:dyDescent="0.25">
      <c r="C145" s="271">
        <f>TEAMS!$C$35</f>
        <v>0</v>
      </c>
      <c r="D145" s="272"/>
      <c r="E145" s="272"/>
      <c r="F145" s="272"/>
      <c r="G145" s="273"/>
      <c r="I145" s="274">
        <f>TEAMS!$D$2</f>
        <v>40609</v>
      </c>
      <c r="J145" s="275"/>
      <c r="K145" s="275"/>
      <c r="L145" s="275"/>
      <c r="M145" s="275"/>
      <c r="N145" s="275"/>
      <c r="O145" s="275"/>
      <c r="P145" s="275"/>
      <c r="Q145" s="275"/>
      <c r="R145" s="275"/>
      <c r="S145" s="275"/>
      <c r="T145" s="275"/>
      <c r="U145" s="275"/>
      <c r="V145" s="275"/>
      <c r="W145" s="275"/>
      <c r="X145" s="276"/>
    </row>
    <row r="146" spans="1:24" ht="13.5" thickTop="1" x14ac:dyDescent="0.2"/>
    <row r="147" spans="1:24" ht="20.45" customHeight="1" thickBot="1" x14ac:dyDescent="0.25">
      <c r="A147" s="259">
        <f>TEAMS!$B$36</f>
        <v>0</v>
      </c>
      <c r="B147" s="260"/>
      <c r="C147" s="260"/>
      <c r="D147" s="260"/>
      <c r="E147" s="260"/>
      <c r="F147" s="260"/>
      <c r="G147" s="260"/>
      <c r="H147" s="260"/>
      <c r="I147" s="260"/>
      <c r="J147" s="260"/>
      <c r="K147" s="261"/>
      <c r="L147" s="262" t="s">
        <v>3</v>
      </c>
      <c r="M147" s="263"/>
      <c r="N147" s="259">
        <f>TEAMS!$D$36</f>
        <v>0</v>
      </c>
      <c r="O147" s="260"/>
      <c r="P147" s="260"/>
      <c r="Q147" s="260"/>
      <c r="R147" s="260"/>
      <c r="S147" s="260"/>
      <c r="T147" s="260"/>
      <c r="U147" s="260"/>
      <c r="V147" s="260"/>
      <c r="W147" s="260"/>
      <c r="X147" s="261"/>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59">
        <f>TEAMS!$B$37</f>
        <v>0</v>
      </c>
      <c r="B149" s="260"/>
      <c r="C149" s="260"/>
      <c r="D149" s="260"/>
      <c r="E149" s="260"/>
      <c r="F149" s="260"/>
      <c r="G149" s="260"/>
      <c r="H149" s="260"/>
      <c r="I149" s="260"/>
      <c r="J149" s="260"/>
      <c r="K149" s="261"/>
      <c r="L149" s="262" t="s">
        <v>4</v>
      </c>
      <c r="M149" s="263"/>
      <c r="N149" s="259">
        <f>TEAMS!$D$37</f>
        <v>0</v>
      </c>
      <c r="O149" s="260"/>
      <c r="P149" s="260"/>
      <c r="Q149" s="260"/>
      <c r="R149" s="260"/>
      <c r="S149" s="260"/>
      <c r="T149" s="260"/>
      <c r="U149" s="260"/>
      <c r="V149" s="260"/>
      <c r="W149" s="260"/>
      <c r="X149" s="261"/>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59">
        <f>TEAMS!$B$38</f>
        <v>0</v>
      </c>
      <c r="B151" s="260"/>
      <c r="C151" s="260"/>
      <c r="D151" s="260"/>
      <c r="E151" s="260"/>
      <c r="F151" s="260"/>
      <c r="G151" s="260"/>
      <c r="H151" s="260"/>
      <c r="I151" s="260"/>
      <c r="J151" s="260"/>
      <c r="K151" s="261"/>
      <c r="L151" s="262" t="s">
        <v>5</v>
      </c>
      <c r="M151" s="263"/>
      <c r="N151" s="259">
        <f>TEAMS!$D$38</f>
        <v>0</v>
      </c>
      <c r="O151" s="260"/>
      <c r="P151" s="260"/>
      <c r="Q151" s="260"/>
      <c r="R151" s="260"/>
      <c r="S151" s="260"/>
      <c r="T151" s="260"/>
      <c r="U151" s="260"/>
      <c r="V151" s="260"/>
      <c r="W151" s="260"/>
      <c r="X151" s="261"/>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59">
        <f>TEAMS!$B$39</f>
        <v>0</v>
      </c>
      <c r="B153" s="260"/>
      <c r="C153" s="260"/>
      <c r="D153" s="260"/>
      <c r="E153" s="260"/>
      <c r="F153" s="260"/>
      <c r="G153" s="260"/>
      <c r="H153" s="260"/>
      <c r="I153" s="260"/>
      <c r="J153" s="260"/>
      <c r="K153" s="261"/>
      <c r="L153" s="262" t="s">
        <v>6</v>
      </c>
      <c r="M153" s="264"/>
      <c r="N153" s="259">
        <f>TEAMS!$D$39</f>
        <v>0</v>
      </c>
      <c r="O153" s="260"/>
      <c r="P153" s="260"/>
      <c r="Q153" s="260"/>
      <c r="R153" s="260"/>
      <c r="S153" s="260"/>
      <c r="T153" s="260"/>
      <c r="U153" s="260"/>
      <c r="V153" s="260"/>
      <c r="W153" s="260"/>
      <c r="X153" s="261"/>
    </row>
    <row r="154" spans="1:24" ht="5.45" customHeight="1" thickTop="1" x14ac:dyDescent="0.2"/>
    <row r="155" spans="1:24" ht="16.149999999999999" customHeight="1" thickBot="1" x14ac:dyDescent="0.25">
      <c r="A155" s="23">
        <v>1</v>
      </c>
      <c r="C155" s="267" t="s">
        <v>9</v>
      </c>
      <c r="D155" s="267"/>
      <c r="E155" s="267"/>
      <c r="F155" s="267"/>
      <c r="G155" s="267"/>
      <c r="H155" s="267"/>
      <c r="I155" s="267"/>
      <c r="P155" s="267" t="s">
        <v>9</v>
      </c>
      <c r="Q155" s="267"/>
      <c r="R155" s="267"/>
      <c r="S155" s="267"/>
      <c r="T155" s="267"/>
      <c r="U155" s="267"/>
      <c r="V155" s="267"/>
    </row>
    <row r="156" spans="1:24" ht="30" customHeight="1" thickTop="1" thickBot="1" x14ac:dyDescent="0.25">
      <c r="C156" s="256"/>
      <c r="D156" s="257"/>
      <c r="E156" s="257"/>
      <c r="F156" s="257"/>
      <c r="G156" s="257"/>
      <c r="H156" s="257"/>
      <c r="I156" s="258"/>
      <c r="P156" s="256"/>
      <c r="Q156" s="257"/>
      <c r="R156" s="257"/>
      <c r="S156" s="257"/>
      <c r="T156" s="257"/>
      <c r="U156" s="257"/>
      <c r="V156" s="258"/>
    </row>
    <row r="157" spans="1:24" ht="19.149999999999999" customHeight="1" thickTop="1" x14ac:dyDescent="0.2">
      <c r="A157" s="255" t="s">
        <v>10</v>
      </c>
      <c r="B157" s="255"/>
      <c r="C157" s="255"/>
      <c r="D157" s="255"/>
      <c r="E157" s="255"/>
      <c r="F157" s="255"/>
      <c r="G157" s="255"/>
      <c r="H157" s="255"/>
      <c r="I157" s="255"/>
      <c r="J157" s="255"/>
      <c r="K157" s="255"/>
      <c r="N157" s="255" t="s">
        <v>10</v>
      </c>
      <c r="O157" s="255"/>
      <c r="P157" s="255"/>
      <c r="Q157" s="255"/>
      <c r="R157" s="255"/>
      <c r="S157" s="255"/>
      <c r="T157" s="255"/>
      <c r="U157" s="255"/>
      <c r="V157" s="255"/>
      <c r="W157" s="255"/>
      <c r="X157" s="255"/>
    </row>
    <row r="158" spans="1:24" ht="4.1500000000000004" customHeight="1" thickBot="1" x14ac:dyDescent="0.25"/>
    <row r="159" spans="1:24" ht="28.15" customHeight="1" thickTop="1" thickBot="1" x14ac:dyDescent="0.25">
      <c r="A159" s="256"/>
      <c r="B159" s="257"/>
      <c r="C159" s="257"/>
      <c r="D159" s="257"/>
      <c r="E159" s="257"/>
      <c r="F159" s="257"/>
      <c r="G159" s="257"/>
      <c r="H159" s="257"/>
      <c r="I159" s="257"/>
      <c r="J159" s="257"/>
      <c r="K159" s="258"/>
      <c r="L159" s="265">
        <v>7</v>
      </c>
      <c r="M159" s="266"/>
      <c r="N159" s="256"/>
      <c r="O159" s="257"/>
      <c r="P159" s="257"/>
      <c r="Q159" s="257"/>
      <c r="R159" s="257"/>
      <c r="S159" s="257"/>
      <c r="T159" s="257"/>
      <c r="U159" s="257"/>
      <c r="V159" s="257"/>
      <c r="W159" s="257"/>
      <c r="X159" s="258"/>
    </row>
    <row r="160" spans="1:24" ht="5.45" customHeight="1" thickTop="1" x14ac:dyDescent="0.2"/>
    <row r="161" spans="1:24" ht="20.45" customHeight="1" thickBot="1" x14ac:dyDescent="0.25">
      <c r="A161" s="253" t="s">
        <v>11</v>
      </c>
      <c r="B161" s="253"/>
      <c r="C161" s="253"/>
      <c r="D161" s="253"/>
      <c r="E161" s="253"/>
      <c r="F161" s="253"/>
      <c r="G161" s="253"/>
      <c r="H161" s="253"/>
      <c r="I161" s="253"/>
      <c r="J161" s="253"/>
      <c r="K161" s="253"/>
      <c r="L161" s="253"/>
      <c r="M161" s="254"/>
      <c r="N161" s="254"/>
      <c r="O161" s="254"/>
      <c r="P161" s="254"/>
      <c r="Q161" s="254"/>
      <c r="R161" s="254"/>
      <c r="S161" s="254"/>
      <c r="T161" s="254"/>
      <c r="U161" s="254"/>
      <c r="V161" s="254"/>
      <c r="W161" s="254"/>
      <c r="X161" s="254"/>
    </row>
    <row r="162" spans="1:24" ht="18" x14ac:dyDescent="0.2">
      <c r="A162" s="268" t="str">
        <f>TEAMS!$D$1</f>
        <v>CLUB NAME</v>
      </c>
      <c r="B162" s="268"/>
      <c r="C162" s="268"/>
      <c r="D162" s="268"/>
      <c r="E162" s="268"/>
      <c r="F162" s="268"/>
      <c r="G162" s="268"/>
      <c r="H162" s="268"/>
      <c r="I162" s="268"/>
      <c r="J162" s="268"/>
      <c r="K162" s="268"/>
      <c r="L162" s="268"/>
      <c r="M162" s="268"/>
      <c r="N162" s="268"/>
      <c r="O162" s="268"/>
      <c r="P162" s="268"/>
      <c r="Q162" s="268"/>
      <c r="R162" s="268"/>
      <c r="S162" s="268"/>
      <c r="T162" s="268"/>
      <c r="U162" s="268"/>
      <c r="V162" s="268"/>
      <c r="W162" s="268"/>
      <c r="X162" s="268"/>
    </row>
    <row r="163" spans="1:24" ht="6" customHeight="1" x14ac:dyDescent="0.2"/>
    <row r="164" spans="1:24" ht="15.75" x14ac:dyDescent="0.2">
      <c r="A164" s="269" t="str">
        <f>TEAMS!$D$3</f>
        <v>Tuesday Mens Mufti.</v>
      </c>
      <c r="B164" s="269"/>
      <c r="C164" s="269"/>
      <c r="D164" s="269"/>
      <c r="E164" s="269"/>
      <c r="F164" s="269"/>
      <c r="G164" s="269"/>
      <c r="H164" s="269"/>
      <c r="I164" s="269"/>
      <c r="J164" s="269"/>
      <c r="K164" s="269"/>
      <c r="L164" s="269"/>
      <c r="M164" s="269"/>
      <c r="N164" s="269"/>
      <c r="O164" s="269"/>
      <c r="P164" s="269"/>
      <c r="Q164" s="269"/>
      <c r="R164" s="269"/>
      <c r="S164" s="269"/>
      <c r="T164" s="269"/>
      <c r="U164" s="269"/>
      <c r="V164" s="269"/>
      <c r="W164" s="269"/>
      <c r="X164" s="269"/>
    </row>
    <row r="165" spans="1:24" ht="6" customHeight="1" x14ac:dyDescent="0.2"/>
    <row r="166" spans="1:24" ht="15.75" x14ac:dyDescent="0.25">
      <c r="C166" s="270" t="s">
        <v>2</v>
      </c>
      <c r="D166" s="270"/>
      <c r="E166" s="270"/>
      <c r="F166" s="270"/>
      <c r="G166" s="270"/>
      <c r="H166" s="3"/>
      <c r="I166" s="270" t="s">
        <v>1</v>
      </c>
      <c r="J166" s="270"/>
      <c r="K166" s="270"/>
      <c r="L166" s="270"/>
      <c r="M166" s="270"/>
      <c r="N166" s="270"/>
      <c r="O166" s="270"/>
      <c r="P166" s="270"/>
      <c r="Q166" s="270"/>
      <c r="R166" s="270"/>
      <c r="S166" s="270"/>
      <c r="T166" s="270"/>
      <c r="U166" s="270"/>
      <c r="V166" s="270"/>
      <c r="W166" s="270"/>
      <c r="X166" s="270"/>
    </row>
    <row r="167" spans="1:24" ht="3" customHeight="1" x14ac:dyDescent="0.2"/>
    <row r="168" spans="1:24" ht="21.6" customHeight="1" thickBot="1" x14ac:dyDescent="0.25">
      <c r="C168" s="271">
        <f>TEAMS!$G$5</f>
        <v>0</v>
      </c>
      <c r="D168" s="272"/>
      <c r="E168" s="272"/>
      <c r="F168" s="272"/>
      <c r="G168" s="273"/>
      <c r="I168" s="274">
        <f>TEAMS!$D$2</f>
        <v>40609</v>
      </c>
      <c r="J168" s="275"/>
      <c r="K168" s="275"/>
      <c r="L168" s="275"/>
      <c r="M168" s="275"/>
      <c r="N168" s="275"/>
      <c r="O168" s="275"/>
      <c r="P168" s="275"/>
      <c r="Q168" s="275"/>
      <c r="R168" s="275"/>
      <c r="S168" s="275"/>
      <c r="T168" s="275"/>
      <c r="U168" s="275"/>
      <c r="V168" s="275"/>
      <c r="W168" s="275"/>
      <c r="X168" s="276"/>
    </row>
    <row r="169" spans="1:24" ht="13.5" thickTop="1" x14ac:dyDescent="0.2"/>
    <row r="170" spans="1:24" ht="20.45" customHeight="1" thickBot="1" x14ac:dyDescent="0.25">
      <c r="A170" s="259">
        <f>TEAMS!$F$6</f>
        <v>0</v>
      </c>
      <c r="B170" s="260"/>
      <c r="C170" s="260"/>
      <c r="D170" s="260"/>
      <c r="E170" s="260"/>
      <c r="F170" s="260"/>
      <c r="G170" s="260"/>
      <c r="H170" s="260"/>
      <c r="I170" s="260"/>
      <c r="J170" s="260"/>
      <c r="K170" s="261"/>
      <c r="L170" s="262" t="s">
        <v>3</v>
      </c>
      <c r="M170" s="263"/>
      <c r="N170" s="259">
        <f>TEAMS!$H$6</f>
        <v>0</v>
      </c>
      <c r="O170" s="260"/>
      <c r="P170" s="260"/>
      <c r="Q170" s="260"/>
      <c r="R170" s="260"/>
      <c r="S170" s="260"/>
      <c r="T170" s="260"/>
      <c r="U170" s="260"/>
      <c r="V170" s="260"/>
      <c r="W170" s="260"/>
      <c r="X170" s="261"/>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59">
        <f>TEAMS!$F$7</f>
        <v>0</v>
      </c>
      <c r="B172" s="260"/>
      <c r="C172" s="260"/>
      <c r="D172" s="260"/>
      <c r="E172" s="260"/>
      <c r="F172" s="260"/>
      <c r="G172" s="260"/>
      <c r="H172" s="260"/>
      <c r="I172" s="260"/>
      <c r="J172" s="260"/>
      <c r="K172" s="261"/>
      <c r="L172" s="262" t="s">
        <v>4</v>
      </c>
      <c r="M172" s="263"/>
      <c r="N172" s="259">
        <f>TEAMS!$H$7</f>
        <v>0</v>
      </c>
      <c r="O172" s="260"/>
      <c r="P172" s="260"/>
      <c r="Q172" s="260"/>
      <c r="R172" s="260"/>
      <c r="S172" s="260"/>
      <c r="T172" s="260"/>
      <c r="U172" s="260"/>
      <c r="V172" s="260"/>
      <c r="W172" s="260"/>
      <c r="X172" s="261"/>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59">
        <f>TEAMS!$F$8</f>
        <v>0</v>
      </c>
      <c r="B174" s="260"/>
      <c r="C174" s="260"/>
      <c r="D174" s="260"/>
      <c r="E174" s="260"/>
      <c r="F174" s="260"/>
      <c r="G174" s="260"/>
      <c r="H174" s="260"/>
      <c r="I174" s="260"/>
      <c r="J174" s="260"/>
      <c r="K174" s="261"/>
      <c r="L174" s="262" t="s">
        <v>5</v>
      </c>
      <c r="M174" s="263"/>
      <c r="N174" s="259">
        <f>TEAMS!$H$8</f>
        <v>0</v>
      </c>
      <c r="O174" s="260"/>
      <c r="P174" s="260"/>
      <c r="Q174" s="260"/>
      <c r="R174" s="260"/>
      <c r="S174" s="260"/>
      <c r="T174" s="260"/>
      <c r="U174" s="260"/>
      <c r="V174" s="260"/>
      <c r="W174" s="260"/>
      <c r="X174" s="261"/>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59">
        <f>TEAMS!$F$9</f>
        <v>0</v>
      </c>
      <c r="B176" s="260"/>
      <c r="C176" s="260"/>
      <c r="D176" s="260"/>
      <c r="E176" s="260"/>
      <c r="F176" s="260"/>
      <c r="G176" s="260"/>
      <c r="H176" s="260"/>
      <c r="I176" s="260"/>
      <c r="J176" s="260"/>
      <c r="K176" s="261"/>
      <c r="L176" s="262" t="s">
        <v>6</v>
      </c>
      <c r="M176" s="264"/>
      <c r="N176" s="259">
        <f>TEAMS!$H$9</f>
        <v>0</v>
      </c>
      <c r="O176" s="260"/>
      <c r="P176" s="260"/>
      <c r="Q176" s="260"/>
      <c r="R176" s="260"/>
      <c r="S176" s="260"/>
      <c r="T176" s="260"/>
      <c r="U176" s="260"/>
      <c r="V176" s="260"/>
      <c r="W176" s="260"/>
      <c r="X176" s="261"/>
    </row>
    <row r="177" spans="1:24" ht="5.45" customHeight="1" thickTop="1" x14ac:dyDescent="0.2"/>
    <row r="178" spans="1:24" ht="16.149999999999999" customHeight="1" thickBot="1" x14ac:dyDescent="0.25">
      <c r="A178" s="23">
        <v>1</v>
      </c>
      <c r="C178" s="267" t="s">
        <v>9</v>
      </c>
      <c r="D178" s="267"/>
      <c r="E178" s="267"/>
      <c r="F178" s="267"/>
      <c r="G178" s="267"/>
      <c r="H178" s="267"/>
      <c r="I178" s="267"/>
      <c r="P178" s="267" t="s">
        <v>9</v>
      </c>
      <c r="Q178" s="267"/>
      <c r="R178" s="267"/>
      <c r="S178" s="267"/>
      <c r="T178" s="267"/>
      <c r="U178" s="267"/>
      <c r="V178" s="267"/>
    </row>
    <row r="179" spans="1:24" ht="30" customHeight="1" thickTop="1" thickBot="1" x14ac:dyDescent="0.25">
      <c r="C179" s="256"/>
      <c r="D179" s="257"/>
      <c r="E179" s="257"/>
      <c r="F179" s="257"/>
      <c r="G179" s="257"/>
      <c r="H179" s="257"/>
      <c r="I179" s="258"/>
      <c r="P179" s="256"/>
      <c r="Q179" s="257"/>
      <c r="R179" s="257"/>
      <c r="S179" s="257"/>
      <c r="T179" s="257"/>
      <c r="U179" s="257"/>
      <c r="V179" s="258"/>
    </row>
    <row r="180" spans="1:24" ht="19.149999999999999" customHeight="1" thickTop="1" x14ac:dyDescent="0.2">
      <c r="A180" s="255" t="s">
        <v>10</v>
      </c>
      <c r="B180" s="255"/>
      <c r="C180" s="255"/>
      <c r="D180" s="255"/>
      <c r="E180" s="255"/>
      <c r="F180" s="255"/>
      <c r="G180" s="255"/>
      <c r="H180" s="255"/>
      <c r="I180" s="255"/>
      <c r="J180" s="255"/>
      <c r="K180" s="255"/>
      <c r="N180" s="255" t="s">
        <v>10</v>
      </c>
      <c r="O180" s="255"/>
      <c r="P180" s="255"/>
      <c r="Q180" s="255"/>
      <c r="R180" s="255"/>
      <c r="S180" s="255"/>
      <c r="T180" s="255"/>
      <c r="U180" s="255"/>
      <c r="V180" s="255"/>
      <c r="W180" s="255"/>
      <c r="X180" s="255"/>
    </row>
    <row r="181" spans="1:24" ht="4.1500000000000004" customHeight="1" thickBot="1" x14ac:dyDescent="0.25"/>
    <row r="182" spans="1:24" ht="28.15" customHeight="1" thickTop="1" thickBot="1" x14ac:dyDescent="0.25">
      <c r="A182" s="256"/>
      <c r="B182" s="257"/>
      <c r="C182" s="257"/>
      <c r="D182" s="257"/>
      <c r="E182" s="257"/>
      <c r="F182" s="257"/>
      <c r="G182" s="257"/>
      <c r="H182" s="257"/>
      <c r="I182" s="257"/>
      <c r="J182" s="257"/>
      <c r="K182" s="258"/>
      <c r="L182" s="265">
        <v>8</v>
      </c>
      <c r="M182" s="266"/>
      <c r="N182" s="256"/>
      <c r="O182" s="257"/>
      <c r="P182" s="257"/>
      <c r="Q182" s="257"/>
      <c r="R182" s="257"/>
      <c r="S182" s="257"/>
      <c r="T182" s="257"/>
      <c r="U182" s="257"/>
      <c r="V182" s="257"/>
      <c r="W182" s="257"/>
      <c r="X182" s="258"/>
    </row>
    <row r="183" spans="1:24" ht="5.45" customHeight="1" thickTop="1" x14ac:dyDescent="0.2"/>
    <row r="184" spans="1:24" ht="20.45" customHeight="1" thickBot="1" x14ac:dyDescent="0.25">
      <c r="A184" s="253" t="s">
        <v>11</v>
      </c>
      <c r="B184" s="253"/>
      <c r="C184" s="253"/>
      <c r="D184" s="253"/>
      <c r="E184" s="253"/>
      <c r="F184" s="253"/>
      <c r="G184" s="253"/>
      <c r="H184" s="253"/>
      <c r="I184" s="253"/>
      <c r="J184" s="253"/>
      <c r="K184" s="253"/>
      <c r="L184" s="253"/>
      <c r="M184" s="254"/>
      <c r="N184" s="254"/>
      <c r="O184" s="254"/>
      <c r="P184" s="254"/>
      <c r="Q184" s="254"/>
      <c r="R184" s="254"/>
      <c r="S184" s="254"/>
      <c r="T184" s="254"/>
      <c r="U184" s="254"/>
      <c r="V184" s="254"/>
      <c r="W184" s="254"/>
      <c r="X184" s="254"/>
    </row>
    <row r="185" spans="1:24" ht="18" x14ac:dyDescent="0.2">
      <c r="A185" s="268" t="str">
        <f>TEAMS!$D$1</f>
        <v>CLUB NAME</v>
      </c>
      <c r="B185" s="268"/>
      <c r="C185" s="268"/>
      <c r="D185" s="268"/>
      <c r="E185" s="268"/>
      <c r="F185" s="268"/>
      <c r="G185" s="268"/>
      <c r="H185" s="268"/>
      <c r="I185" s="268"/>
      <c r="J185" s="268"/>
      <c r="K185" s="268"/>
      <c r="L185" s="268"/>
      <c r="M185" s="268"/>
      <c r="N185" s="268"/>
      <c r="O185" s="268"/>
      <c r="P185" s="268"/>
      <c r="Q185" s="268"/>
      <c r="R185" s="268"/>
      <c r="S185" s="268"/>
      <c r="T185" s="268"/>
      <c r="U185" s="268"/>
      <c r="V185" s="268"/>
      <c r="W185" s="268"/>
      <c r="X185" s="268"/>
    </row>
    <row r="186" spans="1:24" ht="6" customHeight="1" x14ac:dyDescent="0.2"/>
    <row r="187" spans="1:24" ht="15.75" x14ac:dyDescent="0.2">
      <c r="A187" s="269" t="str">
        <f>TEAMS!$D$3</f>
        <v>Tuesday Mens Mufti.</v>
      </c>
      <c r="B187" s="269"/>
      <c r="C187" s="269"/>
      <c r="D187" s="269"/>
      <c r="E187" s="269"/>
      <c r="F187" s="269"/>
      <c r="G187" s="269"/>
      <c r="H187" s="269"/>
      <c r="I187" s="269"/>
      <c r="J187" s="269"/>
      <c r="K187" s="269"/>
      <c r="L187" s="269"/>
      <c r="M187" s="269"/>
      <c r="N187" s="269"/>
      <c r="O187" s="269"/>
      <c r="P187" s="269"/>
      <c r="Q187" s="269"/>
      <c r="R187" s="269"/>
      <c r="S187" s="269"/>
      <c r="T187" s="269"/>
      <c r="U187" s="269"/>
      <c r="V187" s="269"/>
      <c r="W187" s="269"/>
      <c r="X187" s="269"/>
    </row>
    <row r="188" spans="1:24" ht="6" customHeight="1" x14ac:dyDescent="0.2"/>
    <row r="189" spans="1:24" ht="15.75" x14ac:dyDescent="0.25">
      <c r="C189" s="270" t="s">
        <v>2</v>
      </c>
      <c r="D189" s="270"/>
      <c r="E189" s="270"/>
      <c r="F189" s="270"/>
      <c r="G189" s="270"/>
      <c r="H189" s="3"/>
      <c r="I189" s="270" t="s">
        <v>1</v>
      </c>
      <c r="J189" s="270"/>
      <c r="K189" s="270"/>
      <c r="L189" s="270"/>
      <c r="M189" s="270"/>
      <c r="N189" s="270"/>
      <c r="O189" s="270"/>
      <c r="P189" s="270"/>
      <c r="Q189" s="270"/>
      <c r="R189" s="270"/>
      <c r="S189" s="270"/>
      <c r="T189" s="270"/>
      <c r="U189" s="270"/>
      <c r="V189" s="270"/>
      <c r="W189" s="270"/>
      <c r="X189" s="270"/>
    </row>
    <row r="190" spans="1:24" ht="3" customHeight="1" x14ac:dyDescent="0.2"/>
    <row r="191" spans="1:24" ht="21.6" customHeight="1" thickBot="1" x14ac:dyDescent="0.25">
      <c r="C191" s="271">
        <f>TEAMS!$G$10</f>
        <v>0</v>
      </c>
      <c r="D191" s="272"/>
      <c r="E191" s="272"/>
      <c r="F191" s="272"/>
      <c r="G191" s="273"/>
      <c r="I191" s="274">
        <f>TEAMS!$D$2</f>
        <v>40609</v>
      </c>
      <c r="J191" s="275"/>
      <c r="K191" s="275"/>
      <c r="L191" s="275"/>
      <c r="M191" s="275"/>
      <c r="N191" s="275"/>
      <c r="O191" s="275"/>
      <c r="P191" s="275"/>
      <c r="Q191" s="275"/>
      <c r="R191" s="275"/>
      <c r="S191" s="275"/>
      <c r="T191" s="275"/>
      <c r="U191" s="275"/>
      <c r="V191" s="275"/>
      <c r="W191" s="275"/>
      <c r="X191" s="276"/>
    </row>
    <row r="192" spans="1:24" ht="13.5" thickTop="1" x14ac:dyDescent="0.2"/>
    <row r="193" spans="1:24" ht="20.45" customHeight="1" thickBot="1" x14ac:dyDescent="0.25">
      <c r="A193" s="259">
        <f>TEAMS!$F$11</f>
        <v>0</v>
      </c>
      <c r="B193" s="260"/>
      <c r="C193" s="260"/>
      <c r="D193" s="260"/>
      <c r="E193" s="260"/>
      <c r="F193" s="260"/>
      <c r="G193" s="260"/>
      <c r="H193" s="260"/>
      <c r="I193" s="260"/>
      <c r="J193" s="260"/>
      <c r="K193" s="261"/>
      <c r="L193" s="262" t="s">
        <v>3</v>
      </c>
      <c r="M193" s="263"/>
      <c r="N193" s="259">
        <f>TEAMS!$H$11</f>
        <v>0</v>
      </c>
      <c r="O193" s="260"/>
      <c r="P193" s="260"/>
      <c r="Q193" s="260"/>
      <c r="R193" s="260"/>
      <c r="S193" s="260"/>
      <c r="T193" s="260"/>
      <c r="U193" s="260"/>
      <c r="V193" s="260"/>
      <c r="W193" s="260"/>
      <c r="X193" s="261"/>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59">
        <f>TEAMS!$F$12</f>
        <v>0</v>
      </c>
      <c r="B195" s="260"/>
      <c r="C195" s="260"/>
      <c r="D195" s="260"/>
      <c r="E195" s="260"/>
      <c r="F195" s="260"/>
      <c r="G195" s="260"/>
      <c r="H195" s="260"/>
      <c r="I195" s="260"/>
      <c r="J195" s="260"/>
      <c r="K195" s="261"/>
      <c r="L195" s="262" t="s">
        <v>4</v>
      </c>
      <c r="M195" s="263"/>
      <c r="N195" s="259">
        <f>TEAMS!$H$12</f>
        <v>0</v>
      </c>
      <c r="O195" s="260"/>
      <c r="P195" s="260"/>
      <c r="Q195" s="260"/>
      <c r="R195" s="260"/>
      <c r="S195" s="260"/>
      <c r="T195" s="260"/>
      <c r="U195" s="260"/>
      <c r="V195" s="260"/>
      <c r="W195" s="260"/>
      <c r="X195" s="261"/>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59">
        <f>TEAMS!$F$13</f>
        <v>0</v>
      </c>
      <c r="B197" s="260"/>
      <c r="C197" s="260"/>
      <c r="D197" s="260"/>
      <c r="E197" s="260"/>
      <c r="F197" s="260"/>
      <c r="G197" s="260"/>
      <c r="H197" s="260"/>
      <c r="I197" s="260"/>
      <c r="J197" s="260"/>
      <c r="K197" s="261"/>
      <c r="L197" s="262" t="s">
        <v>5</v>
      </c>
      <c r="M197" s="263"/>
      <c r="N197" s="259">
        <f>TEAMS!$H$13</f>
        <v>0</v>
      </c>
      <c r="O197" s="260"/>
      <c r="P197" s="260"/>
      <c r="Q197" s="260"/>
      <c r="R197" s="260"/>
      <c r="S197" s="260"/>
      <c r="T197" s="260"/>
      <c r="U197" s="260"/>
      <c r="V197" s="260"/>
      <c r="W197" s="260"/>
      <c r="X197" s="261"/>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59">
        <f>TEAMS!$F$14</f>
        <v>0</v>
      </c>
      <c r="B199" s="260"/>
      <c r="C199" s="260"/>
      <c r="D199" s="260"/>
      <c r="E199" s="260"/>
      <c r="F199" s="260"/>
      <c r="G199" s="260"/>
      <c r="H199" s="260"/>
      <c r="I199" s="260"/>
      <c r="J199" s="260"/>
      <c r="K199" s="261"/>
      <c r="L199" s="262" t="s">
        <v>6</v>
      </c>
      <c r="M199" s="264"/>
      <c r="N199" s="259">
        <f>TEAMS!$H$14</f>
        <v>0</v>
      </c>
      <c r="O199" s="260"/>
      <c r="P199" s="260"/>
      <c r="Q199" s="260"/>
      <c r="R199" s="260"/>
      <c r="S199" s="260"/>
      <c r="T199" s="260"/>
      <c r="U199" s="260"/>
      <c r="V199" s="260"/>
      <c r="W199" s="260"/>
      <c r="X199" s="261"/>
    </row>
    <row r="200" spans="1:24" ht="5.45" customHeight="1" thickTop="1" x14ac:dyDescent="0.2"/>
    <row r="201" spans="1:24" ht="16.149999999999999" customHeight="1" thickBot="1" x14ac:dyDescent="0.25">
      <c r="A201" s="23">
        <v>1</v>
      </c>
      <c r="C201" s="267" t="s">
        <v>9</v>
      </c>
      <c r="D201" s="267"/>
      <c r="E201" s="267"/>
      <c r="F201" s="267"/>
      <c r="G201" s="267"/>
      <c r="H201" s="267"/>
      <c r="I201" s="267"/>
      <c r="P201" s="267" t="s">
        <v>9</v>
      </c>
      <c r="Q201" s="267"/>
      <c r="R201" s="267"/>
      <c r="S201" s="267"/>
      <c r="T201" s="267"/>
      <c r="U201" s="267"/>
      <c r="V201" s="267"/>
    </row>
    <row r="202" spans="1:24" ht="30" customHeight="1" thickTop="1" thickBot="1" x14ac:dyDescent="0.25">
      <c r="C202" s="256"/>
      <c r="D202" s="257"/>
      <c r="E202" s="257"/>
      <c r="F202" s="257"/>
      <c r="G202" s="257"/>
      <c r="H202" s="257"/>
      <c r="I202" s="258"/>
      <c r="P202" s="256"/>
      <c r="Q202" s="257"/>
      <c r="R202" s="257"/>
      <c r="S202" s="257"/>
      <c r="T202" s="257"/>
      <c r="U202" s="257"/>
      <c r="V202" s="258"/>
    </row>
    <row r="203" spans="1:24" ht="19.149999999999999" customHeight="1" thickTop="1" x14ac:dyDescent="0.2">
      <c r="A203" s="255" t="s">
        <v>10</v>
      </c>
      <c r="B203" s="255"/>
      <c r="C203" s="255"/>
      <c r="D203" s="255"/>
      <c r="E203" s="255"/>
      <c r="F203" s="255"/>
      <c r="G203" s="255"/>
      <c r="H203" s="255"/>
      <c r="I203" s="255"/>
      <c r="J203" s="255"/>
      <c r="K203" s="255"/>
      <c r="N203" s="255" t="s">
        <v>10</v>
      </c>
      <c r="O203" s="255"/>
      <c r="P203" s="255"/>
      <c r="Q203" s="255"/>
      <c r="R203" s="255"/>
      <c r="S203" s="255"/>
      <c r="T203" s="255"/>
      <c r="U203" s="255"/>
      <c r="V203" s="255"/>
      <c r="W203" s="255"/>
      <c r="X203" s="255"/>
    </row>
    <row r="204" spans="1:24" ht="4.1500000000000004" customHeight="1" thickBot="1" x14ac:dyDescent="0.25"/>
    <row r="205" spans="1:24" ht="28.15" customHeight="1" thickTop="1" thickBot="1" x14ac:dyDescent="0.25">
      <c r="A205" s="256"/>
      <c r="B205" s="257"/>
      <c r="C205" s="257"/>
      <c r="D205" s="257"/>
      <c r="E205" s="257"/>
      <c r="F205" s="257"/>
      <c r="G205" s="257"/>
      <c r="H205" s="257"/>
      <c r="I205" s="257"/>
      <c r="J205" s="257"/>
      <c r="K205" s="258"/>
      <c r="L205" s="265">
        <v>9</v>
      </c>
      <c r="M205" s="266"/>
      <c r="N205" s="256"/>
      <c r="O205" s="257"/>
      <c r="P205" s="257"/>
      <c r="Q205" s="257"/>
      <c r="R205" s="257"/>
      <c r="S205" s="257"/>
      <c r="T205" s="257"/>
      <c r="U205" s="257"/>
      <c r="V205" s="257"/>
      <c r="W205" s="257"/>
      <c r="X205" s="258"/>
    </row>
    <row r="206" spans="1:24" ht="5.45" customHeight="1" thickTop="1" x14ac:dyDescent="0.2"/>
    <row r="207" spans="1:24" ht="20.45" customHeight="1" thickBot="1" x14ac:dyDescent="0.25">
      <c r="A207" s="253" t="s">
        <v>11</v>
      </c>
      <c r="B207" s="253"/>
      <c r="C207" s="253"/>
      <c r="D207" s="253"/>
      <c r="E207" s="253"/>
      <c r="F207" s="253"/>
      <c r="G207" s="253"/>
      <c r="H207" s="253"/>
      <c r="I207" s="253"/>
      <c r="J207" s="253"/>
      <c r="K207" s="253"/>
      <c r="L207" s="253"/>
      <c r="M207" s="254"/>
      <c r="N207" s="254"/>
      <c r="O207" s="254"/>
      <c r="P207" s="254"/>
      <c r="Q207" s="254"/>
      <c r="R207" s="254"/>
      <c r="S207" s="254"/>
      <c r="T207" s="254"/>
      <c r="U207" s="254"/>
      <c r="V207" s="254"/>
      <c r="W207" s="254"/>
      <c r="X207" s="254"/>
    </row>
    <row r="208" spans="1:24" ht="18" x14ac:dyDescent="0.2">
      <c r="A208" s="268" t="str">
        <f>TEAMS!$D$1</f>
        <v>CLUB NAME</v>
      </c>
      <c r="B208" s="268"/>
      <c r="C208" s="268"/>
      <c r="D208" s="268"/>
      <c r="E208" s="268"/>
      <c r="F208" s="268"/>
      <c r="G208" s="268"/>
      <c r="H208" s="268"/>
      <c r="I208" s="268"/>
      <c r="J208" s="268"/>
      <c r="K208" s="268"/>
      <c r="L208" s="268"/>
      <c r="M208" s="268"/>
      <c r="N208" s="268"/>
      <c r="O208" s="268"/>
      <c r="P208" s="268"/>
      <c r="Q208" s="268"/>
      <c r="R208" s="268"/>
      <c r="S208" s="268"/>
      <c r="T208" s="268"/>
      <c r="U208" s="268"/>
      <c r="V208" s="268"/>
      <c r="W208" s="268"/>
      <c r="X208" s="268"/>
    </row>
    <row r="209" spans="1:24" ht="6" customHeight="1" x14ac:dyDescent="0.2"/>
    <row r="210" spans="1:24" ht="15.75" x14ac:dyDescent="0.2">
      <c r="A210" s="269" t="str">
        <f>TEAMS!$D$3</f>
        <v>Tuesday Mens Mufti.</v>
      </c>
      <c r="B210" s="269"/>
      <c r="C210" s="269"/>
      <c r="D210" s="269"/>
      <c r="E210" s="269"/>
      <c r="F210" s="269"/>
      <c r="G210" s="269"/>
      <c r="H210" s="269"/>
      <c r="I210" s="269"/>
      <c r="J210" s="269"/>
      <c r="K210" s="269"/>
      <c r="L210" s="269"/>
      <c r="M210" s="269"/>
      <c r="N210" s="269"/>
      <c r="O210" s="269"/>
      <c r="P210" s="269"/>
      <c r="Q210" s="269"/>
      <c r="R210" s="269"/>
      <c r="S210" s="269"/>
      <c r="T210" s="269"/>
      <c r="U210" s="269"/>
      <c r="V210" s="269"/>
      <c r="W210" s="269"/>
      <c r="X210" s="269"/>
    </row>
    <row r="211" spans="1:24" ht="6" customHeight="1" x14ac:dyDescent="0.2"/>
    <row r="212" spans="1:24" ht="15.75" x14ac:dyDescent="0.25">
      <c r="C212" s="270" t="s">
        <v>2</v>
      </c>
      <c r="D212" s="270"/>
      <c r="E212" s="270"/>
      <c r="F212" s="270"/>
      <c r="G212" s="270"/>
      <c r="H212" s="3"/>
      <c r="I212" s="270" t="s">
        <v>1</v>
      </c>
      <c r="J212" s="270"/>
      <c r="K212" s="270"/>
      <c r="L212" s="270"/>
      <c r="M212" s="270"/>
      <c r="N212" s="270"/>
      <c r="O212" s="270"/>
      <c r="P212" s="270"/>
      <c r="Q212" s="270"/>
      <c r="R212" s="270"/>
      <c r="S212" s="270"/>
      <c r="T212" s="270"/>
      <c r="U212" s="270"/>
      <c r="V212" s="270"/>
      <c r="W212" s="270"/>
      <c r="X212" s="270"/>
    </row>
    <row r="213" spans="1:24" ht="3" customHeight="1" x14ac:dyDescent="0.2"/>
    <row r="214" spans="1:24" ht="21.6" customHeight="1" thickBot="1" x14ac:dyDescent="0.25">
      <c r="C214" s="271">
        <f>TEAMS!$G$15</f>
        <v>0</v>
      </c>
      <c r="D214" s="272"/>
      <c r="E214" s="272"/>
      <c r="F214" s="272"/>
      <c r="G214" s="273"/>
      <c r="I214" s="274">
        <f>TEAMS!$D$2</f>
        <v>40609</v>
      </c>
      <c r="J214" s="275"/>
      <c r="K214" s="275"/>
      <c r="L214" s="275"/>
      <c r="M214" s="275"/>
      <c r="N214" s="275"/>
      <c r="O214" s="275"/>
      <c r="P214" s="275"/>
      <c r="Q214" s="275"/>
      <c r="R214" s="275"/>
      <c r="S214" s="275"/>
      <c r="T214" s="275"/>
      <c r="U214" s="275"/>
      <c r="V214" s="275"/>
      <c r="W214" s="275"/>
      <c r="X214" s="276"/>
    </row>
    <row r="215" spans="1:24" ht="13.5" thickTop="1" x14ac:dyDescent="0.2"/>
    <row r="216" spans="1:24" ht="20.45" customHeight="1" thickBot="1" x14ac:dyDescent="0.25">
      <c r="A216" s="259">
        <f>TEAMS!$F$16</f>
        <v>0</v>
      </c>
      <c r="B216" s="260"/>
      <c r="C216" s="260"/>
      <c r="D216" s="260"/>
      <c r="E216" s="260"/>
      <c r="F216" s="260"/>
      <c r="G216" s="260"/>
      <c r="H216" s="260"/>
      <c r="I216" s="260"/>
      <c r="J216" s="260"/>
      <c r="K216" s="261"/>
      <c r="L216" s="262" t="s">
        <v>3</v>
      </c>
      <c r="M216" s="263"/>
      <c r="N216" s="259">
        <f>TEAMS!$H$16</f>
        <v>0</v>
      </c>
      <c r="O216" s="260"/>
      <c r="P216" s="260"/>
      <c r="Q216" s="260"/>
      <c r="R216" s="260"/>
      <c r="S216" s="260"/>
      <c r="T216" s="260"/>
      <c r="U216" s="260"/>
      <c r="V216" s="260"/>
      <c r="W216" s="260"/>
      <c r="X216" s="261"/>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59">
        <f>TEAMS!$F$17</f>
        <v>0</v>
      </c>
      <c r="B218" s="260"/>
      <c r="C218" s="260"/>
      <c r="D218" s="260"/>
      <c r="E218" s="260"/>
      <c r="F218" s="260"/>
      <c r="G218" s="260"/>
      <c r="H218" s="260"/>
      <c r="I218" s="260"/>
      <c r="J218" s="260"/>
      <c r="K218" s="261"/>
      <c r="L218" s="262" t="s">
        <v>4</v>
      </c>
      <c r="M218" s="263"/>
      <c r="N218" s="259">
        <f>TEAMS!$H$17</f>
        <v>0</v>
      </c>
      <c r="O218" s="260"/>
      <c r="P218" s="260"/>
      <c r="Q218" s="260"/>
      <c r="R218" s="260"/>
      <c r="S218" s="260"/>
      <c r="T218" s="260"/>
      <c r="U218" s="260"/>
      <c r="V218" s="260"/>
      <c r="W218" s="260"/>
      <c r="X218" s="261"/>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59">
        <f>TEAMS!$F$18</f>
        <v>0</v>
      </c>
      <c r="B220" s="260"/>
      <c r="C220" s="260"/>
      <c r="D220" s="260"/>
      <c r="E220" s="260"/>
      <c r="F220" s="260"/>
      <c r="G220" s="260"/>
      <c r="H220" s="260"/>
      <c r="I220" s="260"/>
      <c r="J220" s="260"/>
      <c r="K220" s="261"/>
      <c r="L220" s="262" t="s">
        <v>5</v>
      </c>
      <c r="M220" s="263"/>
      <c r="N220" s="259">
        <f>TEAMS!$H$18</f>
        <v>0</v>
      </c>
      <c r="O220" s="260"/>
      <c r="P220" s="260"/>
      <c r="Q220" s="260"/>
      <c r="R220" s="260"/>
      <c r="S220" s="260"/>
      <c r="T220" s="260"/>
      <c r="U220" s="260"/>
      <c r="V220" s="260"/>
      <c r="W220" s="260"/>
      <c r="X220" s="261"/>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59">
        <f>TEAMS!$F$19</f>
        <v>0</v>
      </c>
      <c r="B222" s="260"/>
      <c r="C222" s="260"/>
      <c r="D222" s="260"/>
      <c r="E222" s="260"/>
      <c r="F222" s="260"/>
      <c r="G222" s="260"/>
      <c r="H222" s="260"/>
      <c r="I222" s="260"/>
      <c r="J222" s="260"/>
      <c r="K222" s="261"/>
      <c r="L222" s="262" t="s">
        <v>6</v>
      </c>
      <c r="M222" s="264"/>
      <c r="N222" s="259">
        <f>TEAMS!$H$19</f>
        <v>0</v>
      </c>
      <c r="O222" s="260"/>
      <c r="P222" s="260"/>
      <c r="Q222" s="260"/>
      <c r="R222" s="260"/>
      <c r="S222" s="260"/>
      <c r="T222" s="260"/>
      <c r="U222" s="260"/>
      <c r="V222" s="260"/>
      <c r="W222" s="260"/>
      <c r="X222" s="261"/>
    </row>
    <row r="223" spans="1:24" ht="5.45" customHeight="1" thickTop="1" x14ac:dyDescent="0.2"/>
    <row r="224" spans="1:24" ht="16.149999999999999" customHeight="1" thickBot="1" x14ac:dyDescent="0.25">
      <c r="A224" s="23">
        <v>1</v>
      </c>
      <c r="C224" s="267" t="s">
        <v>9</v>
      </c>
      <c r="D224" s="267"/>
      <c r="E224" s="267"/>
      <c r="F224" s="267"/>
      <c r="G224" s="267"/>
      <c r="H224" s="267"/>
      <c r="I224" s="267"/>
      <c r="P224" s="267" t="s">
        <v>9</v>
      </c>
      <c r="Q224" s="267"/>
      <c r="R224" s="267"/>
      <c r="S224" s="267"/>
      <c r="T224" s="267"/>
      <c r="U224" s="267"/>
      <c r="V224" s="267"/>
    </row>
    <row r="225" spans="1:24" ht="30" customHeight="1" thickTop="1" thickBot="1" x14ac:dyDescent="0.25">
      <c r="C225" s="256"/>
      <c r="D225" s="257"/>
      <c r="E225" s="257"/>
      <c r="F225" s="257"/>
      <c r="G225" s="257"/>
      <c r="H225" s="257"/>
      <c r="I225" s="258"/>
      <c r="P225" s="256"/>
      <c r="Q225" s="257"/>
      <c r="R225" s="257"/>
      <c r="S225" s="257"/>
      <c r="T225" s="257"/>
      <c r="U225" s="257"/>
      <c r="V225" s="258"/>
    </row>
    <row r="226" spans="1:24" ht="19.149999999999999" customHeight="1" thickTop="1" x14ac:dyDescent="0.2">
      <c r="A226" s="255" t="s">
        <v>10</v>
      </c>
      <c r="B226" s="255"/>
      <c r="C226" s="255"/>
      <c r="D226" s="255"/>
      <c r="E226" s="255"/>
      <c r="F226" s="255"/>
      <c r="G226" s="255"/>
      <c r="H226" s="255"/>
      <c r="I226" s="255"/>
      <c r="J226" s="255"/>
      <c r="K226" s="255"/>
      <c r="N226" s="255" t="s">
        <v>10</v>
      </c>
      <c r="O226" s="255"/>
      <c r="P226" s="255"/>
      <c r="Q226" s="255"/>
      <c r="R226" s="255"/>
      <c r="S226" s="255"/>
      <c r="T226" s="255"/>
      <c r="U226" s="255"/>
      <c r="V226" s="255"/>
      <c r="W226" s="255"/>
      <c r="X226" s="255"/>
    </row>
    <row r="227" spans="1:24" ht="4.1500000000000004" customHeight="1" thickBot="1" x14ac:dyDescent="0.25"/>
    <row r="228" spans="1:24" ht="28.15" customHeight="1" thickTop="1" thickBot="1" x14ac:dyDescent="0.25">
      <c r="A228" s="256"/>
      <c r="B228" s="257"/>
      <c r="C228" s="257"/>
      <c r="D228" s="257"/>
      <c r="E228" s="257"/>
      <c r="F228" s="257"/>
      <c r="G228" s="257"/>
      <c r="H228" s="257"/>
      <c r="I228" s="257"/>
      <c r="J228" s="257"/>
      <c r="K228" s="258"/>
      <c r="L228" s="265">
        <v>10</v>
      </c>
      <c r="M228" s="266"/>
      <c r="N228" s="256"/>
      <c r="O228" s="257"/>
      <c r="P228" s="257"/>
      <c r="Q228" s="257"/>
      <c r="R228" s="257"/>
      <c r="S228" s="257"/>
      <c r="T228" s="257"/>
      <c r="U228" s="257"/>
      <c r="V228" s="257"/>
      <c r="W228" s="257"/>
      <c r="X228" s="258"/>
    </row>
    <row r="229" spans="1:24" ht="5.45" customHeight="1" thickTop="1" x14ac:dyDescent="0.2"/>
    <row r="230" spans="1:24" ht="20.45" customHeight="1" thickBot="1" x14ac:dyDescent="0.25">
      <c r="A230" s="253" t="s">
        <v>11</v>
      </c>
      <c r="B230" s="253"/>
      <c r="C230" s="253"/>
      <c r="D230" s="253"/>
      <c r="E230" s="253"/>
      <c r="F230" s="253"/>
      <c r="G230" s="253"/>
      <c r="H230" s="253"/>
      <c r="I230" s="253"/>
      <c r="J230" s="253"/>
      <c r="K230" s="253"/>
      <c r="L230" s="253"/>
      <c r="M230" s="254"/>
      <c r="N230" s="254"/>
      <c r="O230" s="254"/>
      <c r="P230" s="254"/>
      <c r="Q230" s="254"/>
      <c r="R230" s="254"/>
      <c r="S230" s="254"/>
      <c r="T230" s="254"/>
      <c r="U230" s="254"/>
      <c r="V230" s="254"/>
      <c r="W230" s="254"/>
      <c r="X230" s="254"/>
    </row>
    <row r="231" spans="1:24" ht="18" x14ac:dyDescent="0.2">
      <c r="A231" s="268" t="str">
        <f>TEAMS!$D$1</f>
        <v>CLUB NAME</v>
      </c>
      <c r="B231" s="268"/>
      <c r="C231" s="268"/>
      <c r="D231" s="268"/>
      <c r="E231" s="268"/>
      <c r="F231" s="268"/>
      <c r="G231" s="268"/>
      <c r="H231" s="268"/>
      <c r="I231" s="268"/>
      <c r="J231" s="268"/>
      <c r="K231" s="268"/>
      <c r="L231" s="268"/>
      <c r="M231" s="268"/>
      <c r="N231" s="268"/>
      <c r="O231" s="268"/>
      <c r="P231" s="268"/>
      <c r="Q231" s="268"/>
      <c r="R231" s="268"/>
      <c r="S231" s="268"/>
      <c r="T231" s="268"/>
      <c r="U231" s="268"/>
      <c r="V231" s="268"/>
      <c r="W231" s="268"/>
      <c r="X231" s="268"/>
    </row>
    <row r="232" spans="1:24" ht="6" customHeight="1" x14ac:dyDescent="0.2"/>
    <row r="233" spans="1:24" ht="15.75" x14ac:dyDescent="0.2">
      <c r="A233" s="269" t="str">
        <f>TEAMS!$D$3</f>
        <v>Tuesday Mens Mufti.</v>
      </c>
      <c r="B233" s="269"/>
      <c r="C233" s="269"/>
      <c r="D233" s="269"/>
      <c r="E233" s="269"/>
      <c r="F233" s="269"/>
      <c r="G233" s="269"/>
      <c r="H233" s="269"/>
      <c r="I233" s="269"/>
      <c r="J233" s="269"/>
      <c r="K233" s="269"/>
      <c r="L233" s="269"/>
      <c r="M233" s="269"/>
      <c r="N233" s="269"/>
      <c r="O233" s="269"/>
      <c r="P233" s="269"/>
      <c r="Q233" s="269"/>
      <c r="R233" s="269"/>
      <c r="S233" s="269"/>
      <c r="T233" s="269"/>
      <c r="U233" s="269"/>
      <c r="V233" s="269"/>
      <c r="W233" s="269"/>
      <c r="X233" s="269"/>
    </row>
    <row r="234" spans="1:24" ht="6" customHeight="1" x14ac:dyDescent="0.2"/>
    <row r="235" spans="1:24" ht="15.75" x14ac:dyDescent="0.25">
      <c r="C235" s="270" t="s">
        <v>2</v>
      </c>
      <c r="D235" s="270"/>
      <c r="E235" s="270"/>
      <c r="F235" s="270"/>
      <c r="G235" s="270"/>
      <c r="H235" s="3"/>
      <c r="I235" s="270" t="s">
        <v>1</v>
      </c>
      <c r="J235" s="270"/>
      <c r="K235" s="270"/>
      <c r="L235" s="270"/>
      <c r="M235" s="270"/>
      <c r="N235" s="270"/>
      <c r="O235" s="270"/>
      <c r="P235" s="270"/>
      <c r="Q235" s="270"/>
      <c r="R235" s="270"/>
      <c r="S235" s="270"/>
      <c r="T235" s="270"/>
      <c r="U235" s="270"/>
      <c r="V235" s="270"/>
      <c r="W235" s="270"/>
      <c r="X235" s="270"/>
    </row>
    <row r="236" spans="1:24" ht="3" customHeight="1" x14ac:dyDescent="0.2"/>
    <row r="237" spans="1:24" ht="21.6" customHeight="1" thickBot="1" x14ac:dyDescent="0.25">
      <c r="C237" s="271">
        <f>TEAMS!$G$20</f>
        <v>0</v>
      </c>
      <c r="D237" s="272"/>
      <c r="E237" s="272"/>
      <c r="F237" s="272"/>
      <c r="G237" s="273"/>
      <c r="I237" s="274">
        <f>TEAMS!$D$2</f>
        <v>40609</v>
      </c>
      <c r="J237" s="275"/>
      <c r="K237" s="275"/>
      <c r="L237" s="275"/>
      <c r="M237" s="275"/>
      <c r="N237" s="275"/>
      <c r="O237" s="275"/>
      <c r="P237" s="275"/>
      <c r="Q237" s="275"/>
      <c r="R237" s="275"/>
      <c r="S237" s="275"/>
      <c r="T237" s="275"/>
      <c r="U237" s="275"/>
      <c r="V237" s="275"/>
      <c r="W237" s="275"/>
      <c r="X237" s="276"/>
    </row>
    <row r="238" spans="1:24" ht="13.5" thickTop="1" x14ac:dyDescent="0.2"/>
    <row r="239" spans="1:24" ht="20.45" customHeight="1" thickBot="1" x14ac:dyDescent="0.25">
      <c r="A239" s="259">
        <f>TEAMS!$F$21</f>
        <v>0</v>
      </c>
      <c r="B239" s="260"/>
      <c r="C239" s="260"/>
      <c r="D239" s="260"/>
      <c r="E239" s="260"/>
      <c r="F239" s="260"/>
      <c r="G239" s="260"/>
      <c r="H239" s="260"/>
      <c r="I239" s="260"/>
      <c r="J239" s="260"/>
      <c r="K239" s="261"/>
      <c r="L239" s="262" t="s">
        <v>3</v>
      </c>
      <c r="M239" s="263"/>
      <c r="N239" s="259">
        <f>TEAMS!$H$21</f>
        <v>0</v>
      </c>
      <c r="O239" s="260"/>
      <c r="P239" s="260"/>
      <c r="Q239" s="260"/>
      <c r="R239" s="260"/>
      <c r="S239" s="260"/>
      <c r="T239" s="260"/>
      <c r="U239" s="260"/>
      <c r="V239" s="260"/>
      <c r="W239" s="260"/>
      <c r="X239" s="261"/>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59">
        <f>TEAMS!$F$22</f>
        <v>0</v>
      </c>
      <c r="B241" s="260"/>
      <c r="C241" s="260"/>
      <c r="D241" s="260"/>
      <c r="E241" s="260"/>
      <c r="F241" s="260"/>
      <c r="G241" s="260"/>
      <c r="H241" s="260"/>
      <c r="I241" s="260"/>
      <c r="J241" s="260"/>
      <c r="K241" s="261"/>
      <c r="L241" s="262" t="s">
        <v>4</v>
      </c>
      <c r="M241" s="263"/>
      <c r="N241" s="259">
        <f>TEAMS!$H$22</f>
        <v>0</v>
      </c>
      <c r="O241" s="260"/>
      <c r="P241" s="260"/>
      <c r="Q241" s="260"/>
      <c r="R241" s="260"/>
      <c r="S241" s="260"/>
      <c r="T241" s="260"/>
      <c r="U241" s="260"/>
      <c r="V241" s="260"/>
      <c r="W241" s="260"/>
      <c r="X241" s="261"/>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59">
        <f>TEAMS!$F$23</f>
        <v>0</v>
      </c>
      <c r="B243" s="260"/>
      <c r="C243" s="260"/>
      <c r="D243" s="260"/>
      <c r="E243" s="260"/>
      <c r="F243" s="260"/>
      <c r="G243" s="260"/>
      <c r="H243" s="260"/>
      <c r="I243" s="260"/>
      <c r="J243" s="260"/>
      <c r="K243" s="261"/>
      <c r="L243" s="262" t="s">
        <v>5</v>
      </c>
      <c r="M243" s="263"/>
      <c r="N243" s="259">
        <f>TEAMS!$H$23</f>
        <v>0</v>
      </c>
      <c r="O243" s="260"/>
      <c r="P243" s="260"/>
      <c r="Q243" s="260"/>
      <c r="R243" s="260"/>
      <c r="S243" s="260"/>
      <c r="T243" s="260"/>
      <c r="U243" s="260"/>
      <c r="V243" s="260"/>
      <c r="W243" s="260"/>
      <c r="X243" s="261"/>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59">
        <f>TEAMS!$F$24</f>
        <v>0</v>
      </c>
      <c r="B245" s="260"/>
      <c r="C245" s="260"/>
      <c r="D245" s="260"/>
      <c r="E245" s="260"/>
      <c r="F245" s="260"/>
      <c r="G245" s="260"/>
      <c r="H245" s="260"/>
      <c r="I245" s="260"/>
      <c r="J245" s="260"/>
      <c r="K245" s="261"/>
      <c r="L245" s="262" t="s">
        <v>6</v>
      </c>
      <c r="M245" s="264"/>
      <c r="N245" s="259">
        <f>TEAMS!$H$24</f>
        <v>0</v>
      </c>
      <c r="O245" s="260"/>
      <c r="P245" s="260"/>
      <c r="Q245" s="260"/>
      <c r="R245" s="260"/>
      <c r="S245" s="260"/>
      <c r="T245" s="260"/>
      <c r="U245" s="260"/>
      <c r="V245" s="260"/>
      <c r="W245" s="260"/>
      <c r="X245" s="261"/>
    </row>
    <row r="246" spans="1:24" ht="5.45" customHeight="1" thickTop="1" x14ac:dyDescent="0.2"/>
    <row r="247" spans="1:24" ht="16.149999999999999" customHeight="1" thickBot="1" x14ac:dyDescent="0.25">
      <c r="A247" s="23">
        <v>1</v>
      </c>
      <c r="C247" s="267" t="s">
        <v>9</v>
      </c>
      <c r="D247" s="267"/>
      <c r="E247" s="267"/>
      <c r="F247" s="267"/>
      <c r="G247" s="267"/>
      <c r="H247" s="267"/>
      <c r="I247" s="267"/>
      <c r="P247" s="267" t="s">
        <v>9</v>
      </c>
      <c r="Q247" s="267"/>
      <c r="R247" s="267"/>
      <c r="S247" s="267"/>
      <c r="T247" s="267"/>
      <c r="U247" s="267"/>
      <c r="V247" s="267"/>
    </row>
    <row r="248" spans="1:24" ht="30" customHeight="1" thickTop="1" thickBot="1" x14ac:dyDescent="0.25">
      <c r="C248" s="256"/>
      <c r="D248" s="257"/>
      <c r="E248" s="257"/>
      <c r="F248" s="257"/>
      <c r="G248" s="257"/>
      <c r="H248" s="257"/>
      <c r="I248" s="258"/>
      <c r="P248" s="256"/>
      <c r="Q248" s="257"/>
      <c r="R248" s="257"/>
      <c r="S248" s="257"/>
      <c r="T248" s="257"/>
      <c r="U248" s="257"/>
      <c r="V248" s="258"/>
    </row>
    <row r="249" spans="1:24" ht="19.149999999999999" customHeight="1" thickTop="1" x14ac:dyDescent="0.2">
      <c r="A249" s="255" t="s">
        <v>10</v>
      </c>
      <c r="B249" s="255"/>
      <c r="C249" s="255"/>
      <c r="D249" s="255"/>
      <c r="E249" s="255"/>
      <c r="F249" s="255"/>
      <c r="G249" s="255"/>
      <c r="H249" s="255"/>
      <c r="I249" s="255"/>
      <c r="J249" s="255"/>
      <c r="K249" s="255"/>
      <c r="N249" s="255" t="s">
        <v>10</v>
      </c>
      <c r="O249" s="255"/>
      <c r="P249" s="255"/>
      <c r="Q249" s="255"/>
      <c r="R249" s="255"/>
      <c r="S249" s="255"/>
      <c r="T249" s="255"/>
      <c r="U249" s="255"/>
      <c r="V249" s="255"/>
      <c r="W249" s="255"/>
      <c r="X249" s="255"/>
    </row>
    <row r="250" spans="1:24" ht="4.1500000000000004" customHeight="1" thickBot="1" x14ac:dyDescent="0.25"/>
    <row r="251" spans="1:24" ht="28.15" customHeight="1" thickTop="1" thickBot="1" x14ac:dyDescent="0.25">
      <c r="A251" s="256"/>
      <c r="B251" s="257"/>
      <c r="C251" s="257"/>
      <c r="D251" s="257"/>
      <c r="E251" s="257"/>
      <c r="F251" s="257"/>
      <c r="G251" s="257"/>
      <c r="H251" s="257"/>
      <c r="I251" s="257"/>
      <c r="J251" s="257"/>
      <c r="K251" s="258"/>
      <c r="L251" s="265">
        <v>11</v>
      </c>
      <c r="M251" s="266"/>
      <c r="N251" s="256"/>
      <c r="O251" s="257"/>
      <c r="P251" s="257"/>
      <c r="Q251" s="257"/>
      <c r="R251" s="257"/>
      <c r="S251" s="257"/>
      <c r="T251" s="257"/>
      <c r="U251" s="257"/>
      <c r="V251" s="257"/>
      <c r="W251" s="257"/>
      <c r="X251" s="258"/>
    </row>
    <row r="252" spans="1:24" ht="5.45" customHeight="1" thickTop="1" x14ac:dyDescent="0.2"/>
    <row r="253" spans="1:24" ht="20.45" customHeight="1" thickBot="1" x14ac:dyDescent="0.25">
      <c r="A253" s="253" t="s">
        <v>11</v>
      </c>
      <c r="B253" s="253"/>
      <c r="C253" s="253"/>
      <c r="D253" s="253"/>
      <c r="E253" s="253"/>
      <c r="F253" s="253"/>
      <c r="G253" s="253"/>
      <c r="H253" s="253"/>
      <c r="I253" s="253"/>
      <c r="J253" s="253"/>
      <c r="K253" s="253"/>
      <c r="L253" s="253"/>
      <c r="M253" s="254"/>
      <c r="N253" s="254"/>
      <c r="O253" s="254"/>
      <c r="P253" s="254"/>
      <c r="Q253" s="254"/>
      <c r="R253" s="254"/>
      <c r="S253" s="254"/>
      <c r="T253" s="254"/>
      <c r="U253" s="254"/>
      <c r="V253" s="254"/>
      <c r="W253" s="254"/>
      <c r="X253" s="254"/>
    </row>
    <row r="254" spans="1:24" ht="18" x14ac:dyDescent="0.2">
      <c r="A254" s="268" t="str">
        <f>TEAMS!$D$1</f>
        <v>CLUB NAME</v>
      </c>
      <c r="B254" s="268"/>
      <c r="C254" s="268"/>
      <c r="D254" s="268"/>
      <c r="E254" s="268"/>
      <c r="F254" s="268"/>
      <c r="G254" s="268"/>
      <c r="H254" s="268"/>
      <c r="I254" s="268"/>
      <c r="J254" s="268"/>
      <c r="K254" s="268"/>
      <c r="L254" s="268"/>
      <c r="M254" s="268"/>
      <c r="N254" s="268"/>
      <c r="O254" s="268"/>
      <c r="P254" s="268"/>
      <c r="Q254" s="268"/>
      <c r="R254" s="268"/>
      <c r="S254" s="268"/>
      <c r="T254" s="268"/>
      <c r="U254" s="268"/>
      <c r="V254" s="268"/>
      <c r="W254" s="268"/>
      <c r="X254" s="268"/>
    </row>
    <row r="255" spans="1:24" ht="6" customHeight="1" x14ac:dyDescent="0.2"/>
    <row r="256" spans="1:24" ht="15.75" x14ac:dyDescent="0.2">
      <c r="A256" s="269" t="str">
        <f>TEAMS!$D$3</f>
        <v>Tuesday Mens Mufti.</v>
      </c>
      <c r="B256" s="269"/>
      <c r="C256" s="269"/>
      <c r="D256" s="269"/>
      <c r="E256" s="269"/>
      <c r="F256" s="269"/>
      <c r="G256" s="269"/>
      <c r="H256" s="269"/>
      <c r="I256" s="269"/>
      <c r="J256" s="269"/>
      <c r="K256" s="269"/>
      <c r="L256" s="269"/>
      <c r="M256" s="269"/>
      <c r="N256" s="269"/>
      <c r="O256" s="269"/>
      <c r="P256" s="269"/>
      <c r="Q256" s="269"/>
      <c r="R256" s="269"/>
      <c r="S256" s="269"/>
      <c r="T256" s="269"/>
      <c r="U256" s="269"/>
      <c r="V256" s="269"/>
      <c r="W256" s="269"/>
      <c r="X256" s="269"/>
    </row>
    <row r="257" spans="1:24" ht="6" customHeight="1" x14ac:dyDescent="0.2"/>
    <row r="258" spans="1:24" ht="15.75" x14ac:dyDescent="0.25">
      <c r="C258" s="270" t="s">
        <v>2</v>
      </c>
      <c r="D258" s="270"/>
      <c r="E258" s="270"/>
      <c r="F258" s="270"/>
      <c r="G258" s="270"/>
      <c r="H258" s="3"/>
      <c r="I258" s="270" t="s">
        <v>1</v>
      </c>
      <c r="J258" s="270"/>
      <c r="K258" s="270"/>
      <c r="L258" s="270"/>
      <c r="M258" s="270"/>
      <c r="N258" s="270"/>
      <c r="O258" s="270"/>
      <c r="P258" s="270"/>
      <c r="Q258" s="270"/>
      <c r="R258" s="270"/>
      <c r="S258" s="270"/>
      <c r="T258" s="270"/>
      <c r="U258" s="270"/>
      <c r="V258" s="270"/>
      <c r="W258" s="270"/>
      <c r="X258" s="270"/>
    </row>
    <row r="259" spans="1:24" ht="3" customHeight="1" x14ac:dyDescent="0.2"/>
    <row r="260" spans="1:24" ht="21.6" customHeight="1" thickBot="1" x14ac:dyDescent="0.25">
      <c r="C260" s="271">
        <f>TEAMS!$G$25</f>
        <v>0</v>
      </c>
      <c r="D260" s="272"/>
      <c r="E260" s="272"/>
      <c r="F260" s="272"/>
      <c r="G260" s="273"/>
      <c r="I260" s="274">
        <f>TEAMS!$D$2</f>
        <v>40609</v>
      </c>
      <c r="J260" s="275"/>
      <c r="K260" s="275"/>
      <c r="L260" s="275"/>
      <c r="M260" s="275"/>
      <c r="N260" s="275"/>
      <c r="O260" s="275"/>
      <c r="P260" s="275"/>
      <c r="Q260" s="275"/>
      <c r="R260" s="275"/>
      <c r="S260" s="275"/>
      <c r="T260" s="275"/>
      <c r="U260" s="275"/>
      <c r="V260" s="275"/>
      <c r="W260" s="275"/>
      <c r="X260" s="276"/>
    </row>
    <row r="261" spans="1:24" ht="13.5" thickTop="1" x14ac:dyDescent="0.2"/>
    <row r="262" spans="1:24" ht="20.45" customHeight="1" thickBot="1" x14ac:dyDescent="0.25">
      <c r="A262" s="259">
        <f>TEAMS!$F$26</f>
        <v>0</v>
      </c>
      <c r="B262" s="260"/>
      <c r="C262" s="260"/>
      <c r="D262" s="260"/>
      <c r="E262" s="260"/>
      <c r="F262" s="260"/>
      <c r="G262" s="260"/>
      <c r="H262" s="260"/>
      <c r="I262" s="260"/>
      <c r="J262" s="260"/>
      <c r="K262" s="261"/>
      <c r="L262" s="262" t="s">
        <v>3</v>
      </c>
      <c r="M262" s="263"/>
      <c r="N262" s="259">
        <f>TEAMS!$H$26</f>
        <v>0</v>
      </c>
      <c r="O262" s="260"/>
      <c r="P262" s="260"/>
      <c r="Q262" s="260"/>
      <c r="R262" s="260"/>
      <c r="S262" s="260"/>
      <c r="T262" s="260"/>
      <c r="U262" s="260"/>
      <c r="V262" s="260"/>
      <c r="W262" s="260"/>
      <c r="X262" s="261"/>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59">
        <f>TEAMS!$F$27</f>
        <v>0</v>
      </c>
      <c r="B264" s="260"/>
      <c r="C264" s="260"/>
      <c r="D264" s="260"/>
      <c r="E264" s="260"/>
      <c r="F264" s="260"/>
      <c r="G264" s="260"/>
      <c r="H264" s="260"/>
      <c r="I264" s="260"/>
      <c r="J264" s="260"/>
      <c r="K264" s="261"/>
      <c r="L264" s="262" t="s">
        <v>4</v>
      </c>
      <c r="M264" s="263"/>
      <c r="N264" s="259">
        <f>TEAMS!$H$27</f>
        <v>0</v>
      </c>
      <c r="O264" s="260"/>
      <c r="P264" s="260"/>
      <c r="Q264" s="260"/>
      <c r="R264" s="260"/>
      <c r="S264" s="260"/>
      <c r="T264" s="260"/>
      <c r="U264" s="260"/>
      <c r="V264" s="260"/>
      <c r="W264" s="260"/>
      <c r="X264" s="261"/>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59">
        <f>TEAMS!$F$28</f>
        <v>0</v>
      </c>
      <c r="B266" s="260"/>
      <c r="C266" s="260"/>
      <c r="D266" s="260"/>
      <c r="E266" s="260"/>
      <c r="F266" s="260"/>
      <c r="G266" s="260"/>
      <c r="H266" s="260"/>
      <c r="I266" s="260"/>
      <c r="J266" s="260"/>
      <c r="K266" s="261"/>
      <c r="L266" s="262" t="s">
        <v>5</v>
      </c>
      <c r="M266" s="263"/>
      <c r="N266" s="259">
        <f>TEAMS!$H$28</f>
        <v>0</v>
      </c>
      <c r="O266" s="260"/>
      <c r="P266" s="260"/>
      <c r="Q266" s="260"/>
      <c r="R266" s="260"/>
      <c r="S266" s="260"/>
      <c r="T266" s="260"/>
      <c r="U266" s="260"/>
      <c r="V266" s="260"/>
      <c r="W266" s="260"/>
      <c r="X266" s="261"/>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59">
        <f>TEAMS!$F$29</f>
        <v>0</v>
      </c>
      <c r="B268" s="260"/>
      <c r="C268" s="260"/>
      <c r="D268" s="260"/>
      <c r="E268" s="260"/>
      <c r="F268" s="260"/>
      <c r="G268" s="260"/>
      <c r="H268" s="260"/>
      <c r="I268" s="260"/>
      <c r="J268" s="260"/>
      <c r="K268" s="261"/>
      <c r="L268" s="262" t="s">
        <v>6</v>
      </c>
      <c r="M268" s="264"/>
      <c r="N268" s="259">
        <f>TEAMS!$H$29</f>
        <v>0</v>
      </c>
      <c r="O268" s="260"/>
      <c r="P268" s="260"/>
      <c r="Q268" s="260"/>
      <c r="R268" s="260"/>
      <c r="S268" s="260"/>
      <c r="T268" s="260"/>
      <c r="U268" s="260"/>
      <c r="V268" s="260"/>
      <c r="W268" s="260"/>
      <c r="X268" s="261"/>
    </row>
    <row r="269" spans="1:24" ht="5.45" customHeight="1" thickTop="1" x14ac:dyDescent="0.2"/>
    <row r="270" spans="1:24" ht="16.149999999999999" customHeight="1" thickBot="1" x14ac:dyDescent="0.25">
      <c r="A270" s="23">
        <v>1</v>
      </c>
      <c r="C270" s="267" t="s">
        <v>9</v>
      </c>
      <c r="D270" s="267"/>
      <c r="E270" s="267"/>
      <c r="F270" s="267"/>
      <c r="G270" s="267"/>
      <c r="H270" s="267"/>
      <c r="I270" s="267"/>
      <c r="P270" s="267" t="s">
        <v>9</v>
      </c>
      <c r="Q270" s="267"/>
      <c r="R270" s="267"/>
      <c r="S270" s="267"/>
      <c r="T270" s="267"/>
      <c r="U270" s="267"/>
      <c r="V270" s="267"/>
    </row>
    <row r="271" spans="1:24" ht="30" customHeight="1" thickTop="1" thickBot="1" x14ac:dyDescent="0.25">
      <c r="C271" s="256"/>
      <c r="D271" s="257"/>
      <c r="E271" s="257"/>
      <c r="F271" s="257"/>
      <c r="G271" s="257"/>
      <c r="H271" s="257"/>
      <c r="I271" s="258"/>
      <c r="P271" s="256"/>
      <c r="Q271" s="257"/>
      <c r="R271" s="257"/>
      <c r="S271" s="257"/>
      <c r="T271" s="257"/>
      <c r="U271" s="257"/>
      <c r="V271" s="258"/>
    </row>
    <row r="272" spans="1:24" ht="19.149999999999999" customHeight="1" thickTop="1" x14ac:dyDescent="0.2">
      <c r="A272" s="255" t="s">
        <v>10</v>
      </c>
      <c r="B272" s="255"/>
      <c r="C272" s="255"/>
      <c r="D272" s="255"/>
      <c r="E272" s="255"/>
      <c r="F272" s="255"/>
      <c r="G272" s="255"/>
      <c r="H272" s="255"/>
      <c r="I272" s="255"/>
      <c r="J272" s="255"/>
      <c r="K272" s="255"/>
      <c r="N272" s="255" t="s">
        <v>10</v>
      </c>
      <c r="O272" s="255"/>
      <c r="P272" s="255"/>
      <c r="Q272" s="255"/>
      <c r="R272" s="255"/>
      <c r="S272" s="255"/>
      <c r="T272" s="255"/>
      <c r="U272" s="255"/>
      <c r="V272" s="255"/>
      <c r="W272" s="255"/>
      <c r="X272" s="255"/>
    </row>
    <row r="273" spans="1:24" ht="4.1500000000000004" customHeight="1" thickBot="1" x14ac:dyDescent="0.25"/>
    <row r="274" spans="1:24" ht="28.15" customHeight="1" thickTop="1" thickBot="1" x14ac:dyDescent="0.25">
      <c r="A274" s="256"/>
      <c r="B274" s="257"/>
      <c r="C274" s="257"/>
      <c r="D274" s="257"/>
      <c r="E274" s="257"/>
      <c r="F274" s="257"/>
      <c r="G274" s="257"/>
      <c r="H274" s="257"/>
      <c r="I274" s="257"/>
      <c r="J274" s="257"/>
      <c r="K274" s="258"/>
      <c r="L274" s="265">
        <v>12</v>
      </c>
      <c r="M274" s="266"/>
      <c r="N274" s="256"/>
      <c r="O274" s="257"/>
      <c r="P274" s="257"/>
      <c r="Q274" s="257"/>
      <c r="R274" s="257"/>
      <c r="S274" s="257"/>
      <c r="T274" s="257"/>
      <c r="U274" s="257"/>
      <c r="V274" s="257"/>
      <c r="W274" s="257"/>
      <c r="X274" s="258"/>
    </row>
    <row r="275" spans="1:24" ht="5.45" customHeight="1" thickTop="1" x14ac:dyDescent="0.2"/>
    <row r="276" spans="1:24" ht="20.45" customHeight="1" thickBot="1" x14ac:dyDescent="0.25">
      <c r="A276" s="253" t="s">
        <v>11</v>
      </c>
      <c r="B276" s="253"/>
      <c r="C276" s="253"/>
      <c r="D276" s="253"/>
      <c r="E276" s="253"/>
      <c r="F276" s="253"/>
      <c r="G276" s="253"/>
      <c r="H276" s="253"/>
      <c r="I276" s="253"/>
      <c r="J276" s="253"/>
      <c r="K276" s="253"/>
      <c r="L276" s="253"/>
      <c r="M276" s="254"/>
      <c r="N276" s="254"/>
      <c r="O276" s="254"/>
      <c r="P276" s="254"/>
      <c r="Q276" s="254"/>
      <c r="R276" s="254"/>
      <c r="S276" s="254"/>
      <c r="T276" s="254"/>
      <c r="U276" s="254"/>
      <c r="V276" s="254"/>
      <c r="W276" s="254"/>
      <c r="X276" s="254"/>
    </row>
    <row r="277" spans="1:24" ht="18" x14ac:dyDescent="0.2">
      <c r="A277" s="268" t="str">
        <f>TEAMS!$D$1</f>
        <v>CLUB NAME</v>
      </c>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row>
    <row r="278" spans="1:24" ht="6" customHeight="1" x14ac:dyDescent="0.2"/>
    <row r="279" spans="1:24" ht="15.75" x14ac:dyDescent="0.2">
      <c r="A279" s="269" t="str">
        <f>TEAMS!$D$3</f>
        <v>Tuesday Mens Mufti.</v>
      </c>
      <c r="B279" s="269"/>
      <c r="C279" s="269"/>
      <c r="D279" s="269"/>
      <c r="E279" s="269"/>
      <c r="F279" s="269"/>
      <c r="G279" s="269"/>
      <c r="H279" s="269"/>
      <c r="I279" s="269"/>
      <c r="J279" s="269"/>
      <c r="K279" s="269"/>
      <c r="L279" s="269"/>
      <c r="M279" s="269"/>
      <c r="N279" s="269"/>
      <c r="O279" s="269"/>
      <c r="P279" s="269"/>
      <c r="Q279" s="269"/>
      <c r="R279" s="269"/>
      <c r="S279" s="269"/>
      <c r="T279" s="269"/>
      <c r="U279" s="269"/>
      <c r="V279" s="269"/>
      <c r="W279" s="269"/>
      <c r="X279" s="269"/>
    </row>
    <row r="280" spans="1:24" ht="6" customHeight="1" x14ac:dyDescent="0.2"/>
    <row r="281" spans="1:24" ht="15.75" x14ac:dyDescent="0.25">
      <c r="C281" s="270" t="s">
        <v>2</v>
      </c>
      <c r="D281" s="270"/>
      <c r="E281" s="270"/>
      <c r="F281" s="270"/>
      <c r="G281" s="270"/>
      <c r="H281" s="3"/>
      <c r="I281" s="270" t="s">
        <v>1</v>
      </c>
      <c r="J281" s="270"/>
      <c r="K281" s="270"/>
      <c r="L281" s="270"/>
      <c r="M281" s="270"/>
      <c r="N281" s="270"/>
      <c r="O281" s="270"/>
      <c r="P281" s="270"/>
      <c r="Q281" s="270"/>
      <c r="R281" s="270"/>
      <c r="S281" s="270"/>
      <c r="T281" s="270"/>
      <c r="U281" s="270"/>
      <c r="V281" s="270"/>
      <c r="W281" s="270"/>
      <c r="X281" s="270"/>
    </row>
    <row r="282" spans="1:24" ht="3" customHeight="1" x14ac:dyDescent="0.2"/>
    <row r="283" spans="1:24" ht="21.6" customHeight="1" thickBot="1" x14ac:dyDescent="0.25">
      <c r="C283" s="271">
        <f>TEAMS!$G$30</f>
        <v>0</v>
      </c>
      <c r="D283" s="272"/>
      <c r="E283" s="272"/>
      <c r="F283" s="272"/>
      <c r="G283" s="273"/>
      <c r="I283" s="274">
        <f>TEAMS!$D$2</f>
        <v>40609</v>
      </c>
      <c r="J283" s="275"/>
      <c r="K283" s="275"/>
      <c r="L283" s="275"/>
      <c r="M283" s="275"/>
      <c r="N283" s="275"/>
      <c r="O283" s="275"/>
      <c r="P283" s="275"/>
      <c r="Q283" s="275"/>
      <c r="R283" s="275"/>
      <c r="S283" s="275"/>
      <c r="T283" s="275"/>
      <c r="U283" s="275"/>
      <c r="V283" s="275"/>
      <c r="W283" s="275"/>
      <c r="X283" s="276"/>
    </row>
    <row r="284" spans="1:24" ht="13.5" thickTop="1" x14ac:dyDescent="0.2"/>
    <row r="285" spans="1:24" ht="20.45" customHeight="1" thickBot="1" x14ac:dyDescent="0.25">
      <c r="A285" s="259">
        <f>TEAMS!$F$31</f>
        <v>0</v>
      </c>
      <c r="B285" s="260"/>
      <c r="C285" s="260"/>
      <c r="D285" s="260"/>
      <c r="E285" s="260"/>
      <c r="F285" s="260"/>
      <c r="G285" s="260"/>
      <c r="H285" s="260"/>
      <c r="I285" s="260"/>
      <c r="J285" s="260"/>
      <c r="K285" s="261"/>
      <c r="L285" s="262" t="s">
        <v>3</v>
      </c>
      <c r="M285" s="263"/>
      <c r="N285" s="259">
        <f>TEAMS!$H$31</f>
        <v>0</v>
      </c>
      <c r="O285" s="260"/>
      <c r="P285" s="260"/>
      <c r="Q285" s="260"/>
      <c r="R285" s="260"/>
      <c r="S285" s="260"/>
      <c r="T285" s="260"/>
      <c r="U285" s="260"/>
      <c r="V285" s="260"/>
      <c r="W285" s="260"/>
      <c r="X285" s="261"/>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59">
        <f>TEAMS!$F$32</f>
        <v>0</v>
      </c>
      <c r="B287" s="260"/>
      <c r="C287" s="260"/>
      <c r="D287" s="260"/>
      <c r="E287" s="260"/>
      <c r="F287" s="260"/>
      <c r="G287" s="260"/>
      <c r="H287" s="260"/>
      <c r="I287" s="260"/>
      <c r="J287" s="260"/>
      <c r="K287" s="261"/>
      <c r="L287" s="262" t="s">
        <v>4</v>
      </c>
      <c r="M287" s="263"/>
      <c r="N287" s="259">
        <f>TEAMS!$H$32</f>
        <v>0</v>
      </c>
      <c r="O287" s="260"/>
      <c r="P287" s="260"/>
      <c r="Q287" s="260"/>
      <c r="R287" s="260"/>
      <c r="S287" s="260"/>
      <c r="T287" s="260"/>
      <c r="U287" s="260"/>
      <c r="V287" s="260"/>
      <c r="W287" s="260"/>
      <c r="X287" s="261"/>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59">
        <f>TEAMS!$F$33</f>
        <v>0</v>
      </c>
      <c r="B289" s="260"/>
      <c r="C289" s="260"/>
      <c r="D289" s="260"/>
      <c r="E289" s="260"/>
      <c r="F289" s="260"/>
      <c r="G289" s="260"/>
      <c r="H289" s="260"/>
      <c r="I289" s="260"/>
      <c r="J289" s="260"/>
      <c r="K289" s="261"/>
      <c r="L289" s="262" t="s">
        <v>5</v>
      </c>
      <c r="M289" s="263"/>
      <c r="N289" s="259">
        <f>TEAMS!$H$33</f>
        <v>0</v>
      </c>
      <c r="O289" s="260"/>
      <c r="P289" s="260"/>
      <c r="Q289" s="260"/>
      <c r="R289" s="260"/>
      <c r="S289" s="260"/>
      <c r="T289" s="260"/>
      <c r="U289" s="260"/>
      <c r="V289" s="260"/>
      <c r="W289" s="260"/>
      <c r="X289" s="261"/>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59">
        <f>TEAMS!$F$34</f>
        <v>0</v>
      </c>
      <c r="B291" s="260"/>
      <c r="C291" s="260"/>
      <c r="D291" s="260"/>
      <c r="E291" s="260"/>
      <c r="F291" s="260"/>
      <c r="G291" s="260"/>
      <c r="H291" s="260"/>
      <c r="I291" s="260"/>
      <c r="J291" s="260"/>
      <c r="K291" s="261"/>
      <c r="L291" s="262" t="s">
        <v>6</v>
      </c>
      <c r="M291" s="264"/>
      <c r="N291" s="259">
        <f>TEAMS!$H$34</f>
        <v>0</v>
      </c>
      <c r="O291" s="260"/>
      <c r="P291" s="260"/>
      <c r="Q291" s="260"/>
      <c r="R291" s="260"/>
      <c r="S291" s="260"/>
      <c r="T291" s="260"/>
      <c r="U291" s="260"/>
      <c r="V291" s="260"/>
      <c r="W291" s="260"/>
      <c r="X291" s="261"/>
    </row>
    <row r="292" spans="1:24" ht="5.45" customHeight="1" thickTop="1" x14ac:dyDescent="0.2"/>
    <row r="293" spans="1:24" ht="16.149999999999999" customHeight="1" thickBot="1" x14ac:dyDescent="0.25">
      <c r="A293" s="23">
        <v>1</v>
      </c>
      <c r="C293" s="267" t="s">
        <v>9</v>
      </c>
      <c r="D293" s="267"/>
      <c r="E293" s="267"/>
      <c r="F293" s="267"/>
      <c r="G293" s="267"/>
      <c r="H293" s="267"/>
      <c r="I293" s="267"/>
      <c r="P293" s="267" t="s">
        <v>9</v>
      </c>
      <c r="Q293" s="267"/>
      <c r="R293" s="267"/>
      <c r="S293" s="267"/>
      <c r="T293" s="267"/>
      <c r="U293" s="267"/>
      <c r="V293" s="267"/>
    </row>
    <row r="294" spans="1:24" ht="30" customHeight="1" thickTop="1" thickBot="1" x14ac:dyDescent="0.25">
      <c r="C294" s="256"/>
      <c r="D294" s="257"/>
      <c r="E294" s="257"/>
      <c r="F294" s="257"/>
      <c r="G294" s="257"/>
      <c r="H294" s="257"/>
      <c r="I294" s="258"/>
      <c r="P294" s="256"/>
      <c r="Q294" s="257"/>
      <c r="R294" s="257"/>
      <c r="S294" s="257"/>
      <c r="T294" s="257"/>
      <c r="U294" s="257"/>
      <c r="V294" s="258"/>
    </row>
    <row r="295" spans="1:24" ht="19.149999999999999" customHeight="1" thickTop="1" x14ac:dyDescent="0.2">
      <c r="A295" s="255" t="s">
        <v>10</v>
      </c>
      <c r="B295" s="255"/>
      <c r="C295" s="255"/>
      <c r="D295" s="255"/>
      <c r="E295" s="255"/>
      <c r="F295" s="255"/>
      <c r="G295" s="255"/>
      <c r="H295" s="255"/>
      <c r="I295" s="255"/>
      <c r="J295" s="255"/>
      <c r="K295" s="255"/>
      <c r="N295" s="255" t="s">
        <v>10</v>
      </c>
      <c r="O295" s="255"/>
      <c r="P295" s="255"/>
      <c r="Q295" s="255"/>
      <c r="R295" s="255"/>
      <c r="S295" s="255"/>
      <c r="T295" s="255"/>
      <c r="U295" s="255"/>
      <c r="V295" s="255"/>
      <c r="W295" s="255"/>
      <c r="X295" s="255"/>
    </row>
    <row r="296" spans="1:24" ht="4.1500000000000004" customHeight="1" thickBot="1" x14ac:dyDescent="0.25"/>
    <row r="297" spans="1:24" ht="28.15" customHeight="1" thickTop="1" thickBot="1" x14ac:dyDescent="0.25">
      <c r="A297" s="256"/>
      <c r="B297" s="257"/>
      <c r="C297" s="257"/>
      <c r="D297" s="257"/>
      <c r="E297" s="257"/>
      <c r="F297" s="257"/>
      <c r="G297" s="257"/>
      <c r="H297" s="257"/>
      <c r="I297" s="257"/>
      <c r="J297" s="257"/>
      <c r="K297" s="258"/>
      <c r="L297" s="265">
        <v>13</v>
      </c>
      <c r="M297" s="266"/>
      <c r="N297" s="256"/>
      <c r="O297" s="257"/>
      <c r="P297" s="257"/>
      <c r="Q297" s="257"/>
      <c r="R297" s="257"/>
      <c r="S297" s="257"/>
      <c r="T297" s="257"/>
      <c r="U297" s="257"/>
      <c r="V297" s="257"/>
      <c r="W297" s="257"/>
      <c r="X297" s="258"/>
    </row>
    <row r="298" spans="1:24" ht="5.45" customHeight="1" thickTop="1" x14ac:dyDescent="0.2"/>
    <row r="299" spans="1:24" ht="20.45" customHeight="1" thickBot="1" x14ac:dyDescent="0.25">
      <c r="A299" s="253" t="s">
        <v>11</v>
      </c>
      <c r="B299" s="253"/>
      <c r="C299" s="253"/>
      <c r="D299" s="253"/>
      <c r="E299" s="253"/>
      <c r="F299" s="253"/>
      <c r="G299" s="253"/>
      <c r="H299" s="253"/>
      <c r="I299" s="253"/>
      <c r="J299" s="253"/>
      <c r="K299" s="253"/>
      <c r="L299" s="253"/>
      <c r="M299" s="254"/>
      <c r="N299" s="254"/>
      <c r="O299" s="254"/>
      <c r="P299" s="254"/>
      <c r="Q299" s="254"/>
      <c r="R299" s="254"/>
      <c r="S299" s="254"/>
      <c r="T299" s="254"/>
      <c r="U299" s="254"/>
      <c r="V299" s="254"/>
      <c r="W299" s="254"/>
      <c r="X299" s="254"/>
    </row>
    <row r="300" spans="1:24" ht="18" x14ac:dyDescent="0.2">
      <c r="A300" s="268" t="str">
        <f>TEAMS!$D$1</f>
        <v>CLUB NAME</v>
      </c>
      <c r="B300" s="268"/>
      <c r="C300" s="268"/>
      <c r="D300" s="268"/>
      <c r="E300" s="268"/>
      <c r="F300" s="268"/>
      <c r="G300" s="268"/>
      <c r="H300" s="268"/>
      <c r="I300" s="268"/>
      <c r="J300" s="268"/>
      <c r="K300" s="268"/>
      <c r="L300" s="268"/>
      <c r="M300" s="268"/>
      <c r="N300" s="268"/>
      <c r="O300" s="268"/>
      <c r="P300" s="268"/>
      <c r="Q300" s="268"/>
      <c r="R300" s="268"/>
      <c r="S300" s="268"/>
      <c r="T300" s="268"/>
      <c r="U300" s="268"/>
      <c r="V300" s="268"/>
      <c r="W300" s="268"/>
      <c r="X300" s="268"/>
    </row>
    <row r="301" spans="1:24" ht="6" customHeight="1" x14ac:dyDescent="0.2"/>
    <row r="302" spans="1:24" ht="15.75" x14ac:dyDescent="0.2">
      <c r="A302" s="269" t="str">
        <f>TEAMS!$D$3</f>
        <v>Tuesday Mens Mufti.</v>
      </c>
      <c r="B302" s="269"/>
      <c r="C302" s="269"/>
      <c r="D302" s="269"/>
      <c r="E302" s="269"/>
      <c r="F302" s="269"/>
      <c r="G302" s="269"/>
      <c r="H302" s="269"/>
      <c r="I302" s="269"/>
      <c r="J302" s="269"/>
      <c r="K302" s="269"/>
      <c r="L302" s="269"/>
      <c r="M302" s="269"/>
      <c r="N302" s="269"/>
      <c r="O302" s="269"/>
      <c r="P302" s="269"/>
      <c r="Q302" s="269"/>
      <c r="R302" s="269"/>
      <c r="S302" s="269"/>
      <c r="T302" s="269"/>
      <c r="U302" s="269"/>
      <c r="V302" s="269"/>
      <c r="W302" s="269"/>
      <c r="X302" s="269"/>
    </row>
    <row r="303" spans="1:24" ht="6" customHeight="1" x14ac:dyDescent="0.2"/>
    <row r="304" spans="1:24" ht="15.75" x14ac:dyDescent="0.25">
      <c r="C304" s="270" t="s">
        <v>2</v>
      </c>
      <c r="D304" s="270"/>
      <c r="E304" s="270"/>
      <c r="F304" s="270"/>
      <c r="G304" s="270"/>
      <c r="H304" s="3"/>
      <c r="I304" s="270" t="s">
        <v>1</v>
      </c>
      <c r="J304" s="270"/>
      <c r="K304" s="270"/>
      <c r="L304" s="270"/>
      <c r="M304" s="270"/>
      <c r="N304" s="270"/>
      <c r="O304" s="270"/>
      <c r="P304" s="270"/>
      <c r="Q304" s="270"/>
      <c r="R304" s="270"/>
      <c r="S304" s="270"/>
      <c r="T304" s="270"/>
      <c r="U304" s="270"/>
      <c r="V304" s="270"/>
      <c r="W304" s="270"/>
      <c r="X304" s="270"/>
    </row>
    <row r="305" spans="1:24" ht="3" customHeight="1" x14ac:dyDescent="0.2"/>
    <row r="306" spans="1:24" ht="21.6" customHeight="1" thickBot="1" x14ac:dyDescent="0.25">
      <c r="C306" s="271">
        <f>TEAMS!$G$35</f>
        <v>0</v>
      </c>
      <c r="D306" s="272"/>
      <c r="E306" s="272"/>
      <c r="F306" s="272"/>
      <c r="G306" s="273"/>
      <c r="I306" s="274">
        <f>TEAMS!$D$2</f>
        <v>40609</v>
      </c>
      <c r="J306" s="275"/>
      <c r="K306" s="275"/>
      <c r="L306" s="275"/>
      <c r="M306" s="275"/>
      <c r="N306" s="275"/>
      <c r="O306" s="275"/>
      <c r="P306" s="275"/>
      <c r="Q306" s="275"/>
      <c r="R306" s="275"/>
      <c r="S306" s="275"/>
      <c r="T306" s="275"/>
      <c r="U306" s="275"/>
      <c r="V306" s="275"/>
      <c r="W306" s="275"/>
      <c r="X306" s="276"/>
    </row>
    <row r="307" spans="1:24" ht="13.5" thickTop="1" x14ac:dyDescent="0.2"/>
    <row r="308" spans="1:24" ht="20.45" customHeight="1" thickBot="1" x14ac:dyDescent="0.25">
      <c r="A308" s="259">
        <f>TEAMS!$F$36</f>
        <v>0</v>
      </c>
      <c r="B308" s="260"/>
      <c r="C308" s="260"/>
      <c r="D308" s="260"/>
      <c r="E308" s="260"/>
      <c r="F308" s="260"/>
      <c r="G308" s="260"/>
      <c r="H308" s="260"/>
      <c r="I308" s="260"/>
      <c r="J308" s="260"/>
      <c r="K308" s="261"/>
      <c r="L308" s="262" t="s">
        <v>3</v>
      </c>
      <c r="M308" s="263"/>
      <c r="N308" s="259">
        <f>TEAMS!$H$36</f>
        <v>0</v>
      </c>
      <c r="O308" s="260"/>
      <c r="P308" s="260"/>
      <c r="Q308" s="260"/>
      <c r="R308" s="260"/>
      <c r="S308" s="260"/>
      <c r="T308" s="260"/>
      <c r="U308" s="260"/>
      <c r="V308" s="260"/>
      <c r="W308" s="260"/>
      <c r="X308" s="261"/>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59">
        <f>TEAMS!$F$37</f>
        <v>0</v>
      </c>
      <c r="B310" s="260"/>
      <c r="C310" s="260"/>
      <c r="D310" s="260"/>
      <c r="E310" s="260"/>
      <c r="F310" s="260"/>
      <c r="G310" s="260"/>
      <c r="H310" s="260"/>
      <c r="I310" s="260"/>
      <c r="J310" s="260"/>
      <c r="K310" s="261"/>
      <c r="L310" s="262" t="s">
        <v>4</v>
      </c>
      <c r="M310" s="263"/>
      <c r="N310" s="259">
        <f>TEAMS!$H$37</f>
        <v>0</v>
      </c>
      <c r="O310" s="260"/>
      <c r="P310" s="260"/>
      <c r="Q310" s="260"/>
      <c r="R310" s="260"/>
      <c r="S310" s="260"/>
      <c r="T310" s="260"/>
      <c r="U310" s="260"/>
      <c r="V310" s="260"/>
      <c r="W310" s="260"/>
      <c r="X310" s="261"/>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59">
        <f>TEAMS!$F$38</f>
        <v>0</v>
      </c>
      <c r="B312" s="260"/>
      <c r="C312" s="260"/>
      <c r="D312" s="260"/>
      <c r="E312" s="260"/>
      <c r="F312" s="260"/>
      <c r="G312" s="260"/>
      <c r="H312" s="260"/>
      <c r="I312" s="260"/>
      <c r="J312" s="260"/>
      <c r="K312" s="261"/>
      <c r="L312" s="262" t="s">
        <v>5</v>
      </c>
      <c r="M312" s="263"/>
      <c r="N312" s="259">
        <f>TEAMS!$H$38</f>
        <v>0</v>
      </c>
      <c r="O312" s="260"/>
      <c r="P312" s="260"/>
      <c r="Q312" s="260"/>
      <c r="R312" s="260"/>
      <c r="S312" s="260"/>
      <c r="T312" s="260"/>
      <c r="U312" s="260"/>
      <c r="V312" s="260"/>
      <c r="W312" s="260"/>
      <c r="X312" s="261"/>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59">
        <f>TEAMS!$F$39</f>
        <v>0</v>
      </c>
      <c r="B314" s="260"/>
      <c r="C314" s="260"/>
      <c r="D314" s="260"/>
      <c r="E314" s="260"/>
      <c r="F314" s="260"/>
      <c r="G314" s="260"/>
      <c r="H314" s="260"/>
      <c r="I314" s="260"/>
      <c r="J314" s="260"/>
      <c r="K314" s="261"/>
      <c r="L314" s="262" t="s">
        <v>6</v>
      </c>
      <c r="M314" s="264"/>
      <c r="N314" s="259">
        <f>TEAMS!$H$39</f>
        <v>0</v>
      </c>
      <c r="O314" s="260"/>
      <c r="P314" s="260"/>
      <c r="Q314" s="260"/>
      <c r="R314" s="260"/>
      <c r="S314" s="260"/>
      <c r="T314" s="260"/>
      <c r="U314" s="260"/>
      <c r="V314" s="260"/>
      <c r="W314" s="260"/>
      <c r="X314" s="261"/>
    </row>
    <row r="315" spans="1:24" ht="5.45" customHeight="1" thickTop="1" x14ac:dyDescent="0.2"/>
    <row r="316" spans="1:24" ht="16.149999999999999" customHeight="1" thickBot="1" x14ac:dyDescent="0.25">
      <c r="A316" s="23">
        <v>1</v>
      </c>
      <c r="C316" s="267" t="s">
        <v>9</v>
      </c>
      <c r="D316" s="267"/>
      <c r="E316" s="267"/>
      <c r="F316" s="267"/>
      <c r="G316" s="267"/>
      <c r="H316" s="267"/>
      <c r="I316" s="267"/>
      <c r="P316" s="267" t="s">
        <v>9</v>
      </c>
      <c r="Q316" s="267"/>
      <c r="R316" s="267"/>
      <c r="S316" s="267"/>
      <c r="T316" s="267"/>
      <c r="U316" s="267"/>
      <c r="V316" s="267"/>
    </row>
    <row r="317" spans="1:24" ht="30" customHeight="1" thickTop="1" thickBot="1" x14ac:dyDescent="0.25">
      <c r="C317" s="256"/>
      <c r="D317" s="257"/>
      <c r="E317" s="257"/>
      <c r="F317" s="257"/>
      <c r="G317" s="257"/>
      <c r="H317" s="257"/>
      <c r="I317" s="258"/>
      <c r="P317" s="256"/>
      <c r="Q317" s="257"/>
      <c r="R317" s="257"/>
      <c r="S317" s="257"/>
      <c r="T317" s="257"/>
      <c r="U317" s="257"/>
      <c r="V317" s="258"/>
    </row>
    <row r="318" spans="1:24" ht="19.149999999999999" customHeight="1" thickTop="1" x14ac:dyDescent="0.2">
      <c r="A318" s="255" t="s">
        <v>10</v>
      </c>
      <c r="B318" s="255"/>
      <c r="C318" s="255"/>
      <c r="D318" s="255"/>
      <c r="E318" s="255"/>
      <c r="F318" s="255"/>
      <c r="G318" s="255"/>
      <c r="H318" s="255"/>
      <c r="I318" s="255"/>
      <c r="J318" s="255"/>
      <c r="K318" s="255"/>
      <c r="N318" s="255" t="s">
        <v>10</v>
      </c>
      <c r="O318" s="255"/>
      <c r="P318" s="255"/>
      <c r="Q318" s="255"/>
      <c r="R318" s="255"/>
      <c r="S318" s="255"/>
      <c r="T318" s="255"/>
      <c r="U318" s="255"/>
      <c r="V318" s="255"/>
      <c r="W318" s="255"/>
      <c r="X318" s="255"/>
    </row>
    <row r="319" spans="1:24" ht="4.1500000000000004" customHeight="1" thickBot="1" x14ac:dyDescent="0.25"/>
    <row r="320" spans="1:24" ht="28.15" customHeight="1" thickTop="1" thickBot="1" x14ac:dyDescent="0.25">
      <c r="A320" s="256"/>
      <c r="B320" s="257"/>
      <c r="C320" s="257"/>
      <c r="D320" s="257"/>
      <c r="E320" s="257"/>
      <c r="F320" s="257"/>
      <c r="G320" s="257"/>
      <c r="H320" s="257"/>
      <c r="I320" s="257"/>
      <c r="J320" s="257"/>
      <c r="K320" s="258"/>
      <c r="L320" s="265">
        <v>14</v>
      </c>
      <c r="M320" s="266"/>
      <c r="N320" s="256"/>
      <c r="O320" s="257"/>
      <c r="P320" s="257"/>
      <c r="Q320" s="257"/>
      <c r="R320" s="257"/>
      <c r="S320" s="257"/>
      <c r="T320" s="257"/>
      <c r="U320" s="257"/>
      <c r="V320" s="257"/>
      <c r="W320" s="257"/>
      <c r="X320" s="258"/>
    </row>
    <row r="321" spans="1:24" ht="5.45" customHeight="1" thickTop="1" x14ac:dyDescent="0.2"/>
    <row r="322" spans="1:24" ht="20.45" customHeight="1" thickBot="1" x14ac:dyDescent="0.25">
      <c r="A322" s="253" t="s">
        <v>11</v>
      </c>
      <c r="B322" s="253"/>
      <c r="C322" s="253"/>
      <c r="D322" s="253"/>
      <c r="E322" s="253"/>
      <c r="F322" s="253"/>
      <c r="G322" s="253"/>
      <c r="H322" s="253"/>
      <c r="I322" s="253"/>
      <c r="J322" s="253"/>
      <c r="K322" s="253"/>
      <c r="L322" s="253"/>
      <c r="M322" s="254"/>
      <c r="N322" s="254"/>
      <c r="O322" s="254"/>
      <c r="P322" s="254"/>
      <c r="Q322" s="254"/>
      <c r="R322" s="254"/>
      <c r="S322" s="254"/>
      <c r="T322" s="254"/>
      <c r="U322" s="254"/>
      <c r="V322" s="254"/>
      <c r="W322" s="254"/>
      <c r="X322" s="254"/>
    </row>
    <row r="323" spans="1:24" ht="18" x14ac:dyDescent="0.2">
      <c r="A323" s="268" t="str">
        <f>TEAMS!$D$1</f>
        <v>CLUB NAME</v>
      </c>
      <c r="B323" s="268"/>
      <c r="C323" s="268"/>
      <c r="D323" s="268"/>
      <c r="E323" s="268"/>
      <c r="F323" s="268"/>
      <c r="G323" s="268"/>
      <c r="H323" s="268"/>
      <c r="I323" s="268"/>
      <c r="J323" s="268"/>
      <c r="K323" s="268"/>
      <c r="L323" s="268"/>
      <c r="M323" s="268"/>
      <c r="N323" s="268"/>
      <c r="O323" s="268"/>
      <c r="P323" s="268"/>
      <c r="Q323" s="268"/>
      <c r="R323" s="268"/>
      <c r="S323" s="268"/>
      <c r="T323" s="268"/>
      <c r="U323" s="268"/>
      <c r="V323" s="268"/>
      <c r="W323" s="268"/>
      <c r="X323" s="268"/>
    </row>
    <row r="324" spans="1:24" ht="6" customHeight="1" x14ac:dyDescent="0.2"/>
    <row r="325" spans="1:24" ht="15.75" x14ac:dyDescent="0.2">
      <c r="A325" s="269" t="str">
        <f>TEAMS!$D$3</f>
        <v>Tuesday Mens Mufti.</v>
      </c>
      <c r="B325" s="269"/>
      <c r="C325" s="269"/>
      <c r="D325" s="269"/>
      <c r="E325" s="269"/>
      <c r="F325" s="269"/>
      <c r="G325" s="269"/>
      <c r="H325" s="269"/>
      <c r="I325" s="269"/>
      <c r="J325" s="269"/>
      <c r="K325" s="269"/>
      <c r="L325" s="269"/>
      <c r="M325" s="269"/>
      <c r="N325" s="269"/>
      <c r="O325" s="269"/>
      <c r="P325" s="269"/>
      <c r="Q325" s="269"/>
      <c r="R325" s="269"/>
      <c r="S325" s="269"/>
      <c r="T325" s="269"/>
      <c r="U325" s="269"/>
      <c r="V325" s="269"/>
      <c r="W325" s="269"/>
      <c r="X325" s="269"/>
    </row>
    <row r="326" spans="1:24" ht="6" customHeight="1" x14ac:dyDescent="0.2"/>
    <row r="327" spans="1:24" ht="15.75" x14ac:dyDescent="0.25">
      <c r="C327" s="270" t="s">
        <v>2</v>
      </c>
      <c r="D327" s="270"/>
      <c r="E327" s="270"/>
      <c r="F327" s="270"/>
      <c r="G327" s="270"/>
      <c r="H327" s="3"/>
      <c r="I327" s="270" t="s">
        <v>1</v>
      </c>
      <c r="J327" s="270"/>
      <c r="K327" s="270"/>
      <c r="L327" s="270"/>
      <c r="M327" s="270"/>
      <c r="N327" s="270"/>
      <c r="O327" s="270"/>
      <c r="P327" s="270"/>
      <c r="Q327" s="270"/>
      <c r="R327" s="270"/>
      <c r="S327" s="270"/>
      <c r="T327" s="270"/>
      <c r="U327" s="270"/>
      <c r="V327" s="270"/>
      <c r="W327" s="270"/>
      <c r="X327" s="270"/>
    </row>
    <row r="328" spans="1:24" ht="3" customHeight="1" x14ac:dyDescent="0.2"/>
    <row r="329" spans="1:24" ht="21.6" customHeight="1" thickBot="1" x14ac:dyDescent="0.25">
      <c r="C329" s="271">
        <f>TEAMS!$K$5</f>
        <v>0</v>
      </c>
      <c r="D329" s="272"/>
      <c r="E329" s="272"/>
      <c r="F329" s="272"/>
      <c r="G329" s="273"/>
      <c r="I329" s="274">
        <f>TEAMS!$D$2</f>
        <v>40609</v>
      </c>
      <c r="J329" s="275"/>
      <c r="K329" s="275"/>
      <c r="L329" s="275"/>
      <c r="M329" s="275"/>
      <c r="N329" s="275"/>
      <c r="O329" s="275"/>
      <c r="P329" s="275"/>
      <c r="Q329" s="275"/>
      <c r="R329" s="275"/>
      <c r="S329" s="275"/>
      <c r="T329" s="275"/>
      <c r="U329" s="275"/>
      <c r="V329" s="275"/>
      <c r="W329" s="275"/>
      <c r="X329" s="276"/>
    </row>
    <row r="330" spans="1:24" ht="13.5" thickTop="1" x14ac:dyDescent="0.2"/>
    <row r="331" spans="1:24" ht="20.45" customHeight="1" thickBot="1" x14ac:dyDescent="0.25">
      <c r="A331" s="259">
        <f>TEAMS!$J$6</f>
        <v>0</v>
      </c>
      <c r="B331" s="260"/>
      <c r="C331" s="260"/>
      <c r="D331" s="260"/>
      <c r="E331" s="260"/>
      <c r="F331" s="260"/>
      <c r="G331" s="260"/>
      <c r="H331" s="260"/>
      <c r="I331" s="260"/>
      <c r="J331" s="260"/>
      <c r="K331" s="261"/>
      <c r="L331" s="262" t="s">
        <v>3</v>
      </c>
      <c r="M331" s="263"/>
      <c r="N331" s="259">
        <f>TEAMS!$L$6</f>
        <v>0</v>
      </c>
      <c r="O331" s="260"/>
      <c r="P331" s="260"/>
      <c r="Q331" s="260"/>
      <c r="R331" s="260"/>
      <c r="S331" s="260"/>
      <c r="T331" s="260"/>
      <c r="U331" s="260"/>
      <c r="V331" s="260"/>
      <c r="W331" s="260"/>
      <c r="X331" s="261"/>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59">
        <f>TEAMS!$J$7</f>
        <v>0</v>
      </c>
      <c r="B333" s="260"/>
      <c r="C333" s="260"/>
      <c r="D333" s="260"/>
      <c r="E333" s="260"/>
      <c r="F333" s="260"/>
      <c r="G333" s="260"/>
      <c r="H333" s="260"/>
      <c r="I333" s="260"/>
      <c r="J333" s="260"/>
      <c r="K333" s="261"/>
      <c r="L333" s="262" t="s">
        <v>4</v>
      </c>
      <c r="M333" s="263"/>
      <c r="N333" s="259">
        <f>TEAMS!$L$7</f>
        <v>0</v>
      </c>
      <c r="O333" s="260"/>
      <c r="P333" s="260"/>
      <c r="Q333" s="260"/>
      <c r="R333" s="260"/>
      <c r="S333" s="260"/>
      <c r="T333" s="260"/>
      <c r="U333" s="260"/>
      <c r="V333" s="260"/>
      <c r="W333" s="260"/>
      <c r="X333" s="261"/>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59">
        <f>TEAMS!$J$8</f>
        <v>0</v>
      </c>
      <c r="B335" s="260"/>
      <c r="C335" s="260"/>
      <c r="D335" s="260"/>
      <c r="E335" s="260"/>
      <c r="F335" s="260"/>
      <c r="G335" s="260"/>
      <c r="H335" s="260"/>
      <c r="I335" s="260"/>
      <c r="J335" s="260"/>
      <c r="K335" s="261"/>
      <c r="L335" s="262" t="s">
        <v>5</v>
      </c>
      <c r="M335" s="263"/>
      <c r="N335" s="259">
        <f>TEAMS!$L$8</f>
        <v>0</v>
      </c>
      <c r="O335" s="260"/>
      <c r="P335" s="260"/>
      <c r="Q335" s="260"/>
      <c r="R335" s="260"/>
      <c r="S335" s="260"/>
      <c r="T335" s="260"/>
      <c r="U335" s="260"/>
      <c r="V335" s="260"/>
      <c r="W335" s="260"/>
      <c r="X335" s="261"/>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59">
        <f>TEAMS!$J$9</f>
        <v>0</v>
      </c>
      <c r="B337" s="260"/>
      <c r="C337" s="260"/>
      <c r="D337" s="260"/>
      <c r="E337" s="260"/>
      <c r="F337" s="260"/>
      <c r="G337" s="260"/>
      <c r="H337" s="260"/>
      <c r="I337" s="260"/>
      <c r="J337" s="260"/>
      <c r="K337" s="261"/>
      <c r="L337" s="262" t="s">
        <v>6</v>
      </c>
      <c r="M337" s="264"/>
      <c r="N337" s="259">
        <f>TEAMS!$L$9</f>
        <v>0</v>
      </c>
      <c r="O337" s="260"/>
      <c r="P337" s="260"/>
      <c r="Q337" s="260"/>
      <c r="R337" s="260"/>
      <c r="S337" s="260"/>
      <c r="T337" s="260"/>
      <c r="U337" s="260"/>
      <c r="V337" s="260"/>
      <c r="W337" s="260"/>
      <c r="X337" s="261"/>
    </row>
    <row r="338" spans="1:24" ht="5.45" customHeight="1" thickTop="1" x14ac:dyDescent="0.2"/>
    <row r="339" spans="1:24" ht="16.149999999999999" customHeight="1" thickBot="1" x14ac:dyDescent="0.25">
      <c r="A339" s="23">
        <v>1</v>
      </c>
      <c r="C339" s="267" t="s">
        <v>9</v>
      </c>
      <c r="D339" s="267"/>
      <c r="E339" s="267"/>
      <c r="F339" s="267"/>
      <c r="G339" s="267"/>
      <c r="H339" s="267"/>
      <c r="I339" s="267"/>
      <c r="P339" s="267" t="s">
        <v>9</v>
      </c>
      <c r="Q339" s="267"/>
      <c r="R339" s="267"/>
      <c r="S339" s="267"/>
      <c r="T339" s="267"/>
      <c r="U339" s="267"/>
      <c r="V339" s="267"/>
    </row>
    <row r="340" spans="1:24" ht="30" customHeight="1" thickTop="1" thickBot="1" x14ac:dyDescent="0.25">
      <c r="C340" s="256"/>
      <c r="D340" s="257"/>
      <c r="E340" s="257"/>
      <c r="F340" s="257"/>
      <c r="G340" s="257"/>
      <c r="H340" s="257"/>
      <c r="I340" s="258"/>
      <c r="P340" s="256"/>
      <c r="Q340" s="257"/>
      <c r="R340" s="257"/>
      <c r="S340" s="257"/>
      <c r="T340" s="257"/>
      <c r="U340" s="257"/>
      <c r="V340" s="258"/>
    </row>
    <row r="341" spans="1:24" ht="19.149999999999999" customHeight="1" thickTop="1" x14ac:dyDescent="0.2">
      <c r="A341" s="255" t="s">
        <v>10</v>
      </c>
      <c r="B341" s="255"/>
      <c r="C341" s="255"/>
      <c r="D341" s="255"/>
      <c r="E341" s="255"/>
      <c r="F341" s="255"/>
      <c r="G341" s="255"/>
      <c r="H341" s="255"/>
      <c r="I341" s="255"/>
      <c r="J341" s="255"/>
      <c r="K341" s="255"/>
      <c r="N341" s="255" t="s">
        <v>10</v>
      </c>
      <c r="O341" s="255"/>
      <c r="P341" s="255"/>
      <c r="Q341" s="255"/>
      <c r="R341" s="255"/>
      <c r="S341" s="255"/>
      <c r="T341" s="255"/>
      <c r="U341" s="255"/>
      <c r="V341" s="255"/>
      <c r="W341" s="255"/>
      <c r="X341" s="255"/>
    </row>
    <row r="342" spans="1:24" ht="4.1500000000000004" customHeight="1" thickBot="1" x14ac:dyDescent="0.25"/>
    <row r="343" spans="1:24" ht="28.15" customHeight="1" thickTop="1" thickBot="1" x14ac:dyDescent="0.25">
      <c r="A343" s="256"/>
      <c r="B343" s="257"/>
      <c r="C343" s="257"/>
      <c r="D343" s="257"/>
      <c r="E343" s="257"/>
      <c r="F343" s="257"/>
      <c r="G343" s="257"/>
      <c r="H343" s="257"/>
      <c r="I343" s="257"/>
      <c r="J343" s="257"/>
      <c r="K343" s="258"/>
      <c r="L343" s="265">
        <v>15</v>
      </c>
      <c r="M343" s="266"/>
      <c r="N343" s="256"/>
      <c r="O343" s="257"/>
      <c r="P343" s="257"/>
      <c r="Q343" s="257"/>
      <c r="R343" s="257"/>
      <c r="S343" s="257"/>
      <c r="T343" s="257"/>
      <c r="U343" s="257"/>
      <c r="V343" s="257"/>
      <c r="W343" s="257"/>
      <c r="X343" s="258"/>
    </row>
    <row r="344" spans="1:24" ht="5.45" customHeight="1" thickTop="1" x14ac:dyDescent="0.2"/>
    <row r="345" spans="1:24" ht="20.45" customHeight="1" thickBot="1" x14ac:dyDescent="0.25">
      <c r="A345" s="253" t="s">
        <v>11</v>
      </c>
      <c r="B345" s="253"/>
      <c r="C345" s="253"/>
      <c r="D345" s="253"/>
      <c r="E345" s="253"/>
      <c r="F345" s="253"/>
      <c r="G345" s="253"/>
      <c r="H345" s="253"/>
      <c r="I345" s="253"/>
      <c r="J345" s="253"/>
      <c r="K345" s="253"/>
      <c r="L345" s="253"/>
      <c r="M345" s="254"/>
      <c r="N345" s="254"/>
      <c r="O345" s="254"/>
      <c r="P345" s="254"/>
      <c r="Q345" s="254"/>
      <c r="R345" s="254"/>
      <c r="S345" s="254"/>
      <c r="T345" s="254"/>
      <c r="U345" s="254"/>
      <c r="V345" s="254"/>
      <c r="W345" s="254"/>
      <c r="X345" s="254"/>
    </row>
    <row r="346" spans="1:24" ht="18" x14ac:dyDescent="0.2">
      <c r="A346" s="268" t="str">
        <f>TEAMS!$D$1</f>
        <v>CLUB NAME</v>
      </c>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row>
    <row r="347" spans="1:24" ht="6" customHeight="1" x14ac:dyDescent="0.2"/>
    <row r="348" spans="1:24" ht="15.75" x14ac:dyDescent="0.2">
      <c r="A348" s="269" t="str">
        <f>TEAMS!$D$3</f>
        <v>Tuesday Mens Mufti.</v>
      </c>
      <c r="B348" s="269"/>
      <c r="C348" s="269"/>
      <c r="D348" s="269"/>
      <c r="E348" s="269"/>
      <c r="F348" s="269"/>
      <c r="G348" s="269"/>
      <c r="H348" s="269"/>
      <c r="I348" s="269"/>
      <c r="J348" s="269"/>
      <c r="K348" s="269"/>
      <c r="L348" s="269"/>
      <c r="M348" s="269"/>
      <c r="N348" s="269"/>
      <c r="O348" s="269"/>
      <c r="P348" s="269"/>
      <c r="Q348" s="269"/>
      <c r="R348" s="269"/>
      <c r="S348" s="269"/>
      <c r="T348" s="269"/>
      <c r="U348" s="269"/>
      <c r="V348" s="269"/>
      <c r="W348" s="269"/>
      <c r="X348" s="269"/>
    </row>
    <row r="349" spans="1:24" ht="6" customHeight="1" x14ac:dyDescent="0.2"/>
    <row r="350" spans="1:24" ht="15.75" x14ac:dyDescent="0.25">
      <c r="C350" s="270" t="s">
        <v>2</v>
      </c>
      <c r="D350" s="270"/>
      <c r="E350" s="270"/>
      <c r="F350" s="270"/>
      <c r="G350" s="270"/>
      <c r="H350" s="3"/>
      <c r="I350" s="270" t="s">
        <v>1</v>
      </c>
      <c r="J350" s="270"/>
      <c r="K350" s="270"/>
      <c r="L350" s="270"/>
      <c r="M350" s="270"/>
      <c r="N350" s="270"/>
      <c r="O350" s="270"/>
      <c r="P350" s="270"/>
      <c r="Q350" s="270"/>
      <c r="R350" s="270"/>
      <c r="S350" s="270"/>
      <c r="T350" s="270"/>
      <c r="U350" s="270"/>
      <c r="V350" s="270"/>
      <c r="W350" s="270"/>
      <c r="X350" s="270"/>
    </row>
    <row r="351" spans="1:24" ht="3" customHeight="1" x14ac:dyDescent="0.2"/>
    <row r="352" spans="1:24" ht="21.6" customHeight="1" thickBot="1" x14ac:dyDescent="0.25">
      <c r="C352" s="271">
        <f>TEAMS!$K$10</f>
        <v>0</v>
      </c>
      <c r="D352" s="272"/>
      <c r="E352" s="272"/>
      <c r="F352" s="272"/>
      <c r="G352" s="273"/>
      <c r="I352" s="274">
        <f>TEAMS!$D$2</f>
        <v>40609</v>
      </c>
      <c r="J352" s="275"/>
      <c r="K352" s="275"/>
      <c r="L352" s="275"/>
      <c r="M352" s="275"/>
      <c r="N352" s="275"/>
      <c r="O352" s="275"/>
      <c r="P352" s="275"/>
      <c r="Q352" s="275"/>
      <c r="R352" s="275"/>
      <c r="S352" s="275"/>
      <c r="T352" s="275"/>
      <c r="U352" s="275"/>
      <c r="V352" s="275"/>
      <c r="W352" s="275"/>
      <c r="X352" s="276"/>
    </row>
    <row r="353" spans="1:24" ht="13.5" thickTop="1" x14ac:dyDescent="0.2"/>
    <row r="354" spans="1:24" ht="20.45" customHeight="1" thickBot="1" x14ac:dyDescent="0.25">
      <c r="A354" s="259">
        <f>TEAMS!$J$11</f>
        <v>0</v>
      </c>
      <c r="B354" s="260"/>
      <c r="C354" s="260"/>
      <c r="D354" s="260"/>
      <c r="E354" s="260"/>
      <c r="F354" s="260"/>
      <c r="G354" s="260"/>
      <c r="H354" s="260"/>
      <c r="I354" s="260"/>
      <c r="J354" s="260"/>
      <c r="K354" s="261"/>
      <c r="L354" s="262" t="s">
        <v>3</v>
      </c>
      <c r="M354" s="263"/>
      <c r="N354" s="259">
        <f>TEAMS!$L$11</f>
        <v>0</v>
      </c>
      <c r="O354" s="260"/>
      <c r="P354" s="260"/>
      <c r="Q354" s="260"/>
      <c r="R354" s="260"/>
      <c r="S354" s="260"/>
      <c r="T354" s="260"/>
      <c r="U354" s="260"/>
      <c r="V354" s="260"/>
      <c r="W354" s="260"/>
      <c r="X354" s="261"/>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59">
        <f>TEAMS!$J$12</f>
        <v>0</v>
      </c>
      <c r="B356" s="260"/>
      <c r="C356" s="260"/>
      <c r="D356" s="260"/>
      <c r="E356" s="260"/>
      <c r="F356" s="260"/>
      <c r="G356" s="260"/>
      <c r="H356" s="260"/>
      <c r="I356" s="260"/>
      <c r="J356" s="260"/>
      <c r="K356" s="261"/>
      <c r="L356" s="262" t="s">
        <v>4</v>
      </c>
      <c r="M356" s="263"/>
      <c r="N356" s="259">
        <f>TEAMS!$L$12</f>
        <v>0</v>
      </c>
      <c r="O356" s="260"/>
      <c r="P356" s="260"/>
      <c r="Q356" s="260"/>
      <c r="R356" s="260"/>
      <c r="S356" s="260"/>
      <c r="T356" s="260"/>
      <c r="U356" s="260"/>
      <c r="V356" s="260"/>
      <c r="W356" s="260"/>
      <c r="X356" s="261"/>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59">
        <f>TEAMS!$J$13</f>
        <v>0</v>
      </c>
      <c r="B358" s="260"/>
      <c r="C358" s="260"/>
      <c r="D358" s="260"/>
      <c r="E358" s="260"/>
      <c r="F358" s="260"/>
      <c r="G358" s="260"/>
      <c r="H358" s="260"/>
      <c r="I358" s="260"/>
      <c r="J358" s="260"/>
      <c r="K358" s="261"/>
      <c r="L358" s="262" t="s">
        <v>5</v>
      </c>
      <c r="M358" s="263"/>
      <c r="N358" s="259">
        <f>TEAMS!$L$13</f>
        <v>0</v>
      </c>
      <c r="O358" s="260"/>
      <c r="P358" s="260"/>
      <c r="Q358" s="260"/>
      <c r="R358" s="260"/>
      <c r="S358" s="260"/>
      <c r="T358" s="260"/>
      <c r="U358" s="260"/>
      <c r="V358" s="260"/>
      <c r="W358" s="260"/>
      <c r="X358" s="261"/>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59">
        <f>TEAMS!$J$14</f>
        <v>0</v>
      </c>
      <c r="B360" s="260"/>
      <c r="C360" s="260"/>
      <c r="D360" s="260"/>
      <c r="E360" s="260"/>
      <c r="F360" s="260"/>
      <c r="G360" s="260"/>
      <c r="H360" s="260"/>
      <c r="I360" s="260"/>
      <c r="J360" s="260"/>
      <c r="K360" s="261"/>
      <c r="L360" s="262" t="s">
        <v>6</v>
      </c>
      <c r="M360" s="264"/>
      <c r="N360" s="259">
        <f>TEAMS!$L$14</f>
        <v>0</v>
      </c>
      <c r="O360" s="260"/>
      <c r="P360" s="260"/>
      <c r="Q360" s="260"/>
      <c r="R360" s="260"/>
      <c r="S360" s="260"/>
      <c r="T360" s="260"/>
      <c r="U360" s="260"/>
      <c r="V360" s="260"/>
      <c r="W360" s="260"/>
      <c r="X360" s="261"/>
    </row>
    <row r="361" spans="1:24" ht="5.45" customHeight="1" thickTop="1" x14ac:dyDescent="0.2"/>
    <row r="362" spans="1:24" ht="16.149999999999999" customHeight="1" thickBot="1" x14ac:dyDescent="0.25">
      <c r="A362" s="23">
        <v>1</v>
      </c>
      <c r="C362" s="267" t="s">
        <v>9</v>
      </c>
      <c r="D362" s="267"/>
      <c r="E362" s="267"/>
      <c r="F362" s="267"/>
      <c r="G362" s="267"/>
      <c r="H362" s="267"/>
      <c r="I362" s="267"/>
      <c r="P362" s="267" t="s">
        <v>9</v>
      </c>
      <c r="Q362" s="267"/>
      <c r="R362" s="267"/>
      <c r="S362" s="267"/>
      <c r="T362" s="267"/>
      <c r="U362" s="267"/>
      <c r="V362" s="267"/>
    </row>
    <row r="363" spans="1:24" ht="30" customHeight="1" thickTop="1" thickBot="1" x14ac:dyDescent="0.25">
      <c r="C363" s="256"/>
      <c r="D363" s="257"/>
      <c r="E363" s="257"/>
      <c r="F363" s="257"/>
      <c r="G363" s="257"/>
      <c r="H363" s="257"/>
      <c r="I363" s="258"/>
      <c r="P363" s="256"/>
      <c r="Q363" s="257"/>
      <c r="R363" s="257"/>
      <c r="S363" s="257"/>
      <c r="T363" s="257"/>
      <c r="U363" s="257"/>
      <c r="V363" s="258"/>
    </row>
    <row r="364" spans="1:24" ht="19.149999999999999" customHeight="1" thickTop="1" x14ac:dyDescent="0.2">
      <c r="A364" s="255" t="s">
        <v>10</v>
      </c>
      <c r="B364" s="255"/>
      <c r="C364" s="255"/>
      <c r="D364" s="255"/>
      <c r="E364" s="255"/>
      <c r="F364" s="255"/>
      <c r="G364" s="255"/>
      <c r="H364" s="255"/>
      <c r="I364" s="255"/>
      <c r="J364" s="255"/>
      <c r="K364" s="255"/>
      <c r="N364" s="255" t="s">
        <v>10</v>
      </c>
      <c r="O364" s="255"/>
      <c r="P364" s="255"/>
      <c r="Q364" s="255"/>
      <c r="R364" s="255"/>
      <c r="S364" s="255"/>
      <c r="T364" s="255"/>
      <c r="U364" s="255"/>
      <c r="V364" s="255"/>
      <c r="W364" s="255"/>
      <c r="X364" s="255"/>
    </row>
    <row r="365" spans="1:24" ht="4.1500000000000004" customHeight="1" thickBot="1" x14ac:dyDescent="0.25"/>
    <row r="366" spans="1:24" ht="28.15" customHeight="1" thickTop="1" thickBot="1" x14ac:dyDescent="0.25">
      <c r="A366" s="256"/>
      <c r="B366" s="257"/>
      <c r="C366" s="257"/>
      <c r="D366" s="257"/>
      <c r="E366" s="257"/>
      <c r="F366" s="257"/>
      <c r="G366" s="257"/>
      <c r="H366" s="257"/>
      <c r="I366" s="257"/>
      <c r="J366" s="257"/>
      <c r="K366" s="258"/>
      <c r="L366" s="265">
        <v>16</v>
      </c>
      <c r="M366" s="266"/>
      <c r="N366" s="256"/>
      <c r="O366" s="257"/>
      <c r="P366" s="257"/>
      <c r="Q366" s="257"/>
      <c r="R366" s="257"/>
      <c r="S366" s="257"/>
      <c r="T366" s="257"/>
      <c r="U366" s="257"/>
      <c r="V366" s="257"/>
      <c r="W366" s="257"/>
      <c r="X366" s="258"/>
    </row>
    <row r="367" spans="1:24" ht="5.45" customHeight="1" thickTop="1" x14ac:dyDescent="0.2"/>
    <row r="368" spans="1:24" ht="20.45" customHeight="1" thickBot="1" x14ac:dyDescent="0.25">
      <c r="A368" s="253" t="s">
        <v>11</v>
      </c>
      <c r="B368" s="253"/>
      <c r="C368" s="253"/>
      <c r="D368" s="253"/>
      <c r="E368" s="253"/>
      <c r="F368" s="253"/>
      <c r="G368" s="253"/>
      <c r="H368" s="253"/>
      <c r="I368" s="253"/>
      <c r="J368" s="253"/>
      <c r="K368" s="253"/>
      <c r="L368" s="253"/>
      <c r="M368" s="254"/>
      <c r="N368" s="254"/>
      <c r="O368" s="254"/>
      <c r="P368" s="254"/>
      <c r="Q368" s="254"/>
      <c r="R368" s="254"/>
      <c r="S368" s="254"/>
      <c r="T368" s="254"/>
      <c r="U368" s="254"/>
      <c r="V368" s="254"/>
      <c r="W368" s="254"/>
      <c r="X368" s="254"/>
    </row>
    <row r="369" spans="1:24" ht="18" x14ac:dyDescent="0.2">
      <c r="A369" s="268" t="str">
        <f>TEAMS!$D$1</f>
        <v>CLUB NAME</v>
      </c>
      <c r="B369" s="268"/>
      <c r="C369" s="268"/>
      <c r="D369" s="268"/>
      <c r="E369" s="268"/>
      <c r="F369" s="268"/>
      <c r="G369" s="268"/>
      <c r="H369" s="268"/>
      <c r="I369" s="268"/>
      <c r="J369" s="268"/>
      <c r="K369" s="268"/>
      <c r="L369" s="268"/>
      <c r="M369" s="268"/>
      <c r="N369" s="268"/>
      <c r="O369" s="268"/>
      <c r="P369" s="268"/>
      <c r="Q369" s="268"/>
      <c r="R369" s="268"/>
      <c r="S369" s="268"/>
      <c r="T369" s="268"/>
      <c r="U369" s="268"/>
      <c r="V369" s="268"/>
      <c r="W369" s="268"/>
      <c r="X369" s="268"/>
    </row>
    <row r="370" spans="1:24" ht="6" customHeight="1" x14ac:dyDescent="0.2"/>
    <row r="371" spans="1:24" ht="15.75" x14ac:dyDescent="0.2">
      <c r="A371" s="269" t="str">
        <f>TEAMS!$D$3</f>
        <v>Tuesday Mens Mufti.</v>
      </c>
      <c r="B371" s="269"/>
      <c r="C371" s="269"/>
      <c r="D371" s="269"/>
      <c r="E371" s="269"/>
      <c r="F371" s="269"/>
      <c r="G371" s="269"/>
      <c r="H371" s="269"/>
      <c r="I371" s="269"/>
      <c r="J371" s="269"/>
      <c r="K371" s="269"/>
      <c r="L371" s="269"/>
      <c r="M371" s="269"/>
      <c r="N371" s="269"/>
      <c r="O371" s="269"/>
      <c r="P371" s="269"/>
      <c r="Q371" s="269"/>
      <c r="R371" s="269"/>
      <c r="S371" s="269"/>
      <c r="T371" s="269"/>
      <c r="U371" s="269"/>
      <c r="V371" s="269"/>
      <c r="W371" s="269"/>
      <c r="X371" s="269"/>
    </row>
    <row r="372" spans="1:24" ht="6" customHeight="1" x14ac:dyDescent="0.2"/>
    <row r="373" spans="1:24" ht="15.75" x14ac:dyDescent="0.25">
      <c r="C373" s="270" t="s">
        <v>2</v>
      </c>
      <c r="D373" s="270"/>
      <c r="E373" s="270"/>
      <c r="F373" s="270"/>
      <c r="G373" s="270"/>
      <c r="H373" s="3"/>
      <c r="I373" s="270" t="s">
        <v>1</v>
      </c>
      <c r="J373" s="270"/>
      <c r="K373" s="270"/>
      <c r="L373" s="270"/>
      <c r="M373" s="270"/>
      <c r="N373" s="270"/>
      <c r="O373" s="270"/>
      <c r="P373" s="270"/>
      <c r="Q373" s="270"/>
      <c r="R373" s="270"/>
      <c r="S373" s="270"/>
      <c r="T373" s="270"/>
      <c r="U373" s="270"/>
      <c r="V373" s="270"/>
      <c r="W373" s="270"/>
      <c r="X373" s="270"/>
    </row>
    <row r="374" spans="1:24" ht="3" customHeight="1" x14ac:dyDescent="0.2"/>
    <row r="375" spans="1:24" ht="21.6" customHeight="1" thickBot="1" x14ac:dyDescent="0.25">
      <c r="C375" s="271">
        <f>TEAMS!$K$15</f>
        <v>0</v>
      </c>
      <c r="D375" s="272"/>
      <c r="E375" s="272"/>
      <c r="F375" s="272"/>
      <c r="G375" s="273"/>
      <c r="I375" s="274">
        <f>TEAMS!$D$2</f>
        <v>40609</v>
      </c>
      <c r="J375" s="275"/>
      <c r="K375" s="275"/>
      <c r="L375" s="275"/>
      <c r="M375" s="275"/>
      <c r="N375" s="275"/>
      <c r="O375" s="275"/>
      <c r="P375" s="275"/>
      <c r="Q375" s="275"/>
      <c r="R375" s="275"/>
      <c r="S375" s="275"/>
      <c r="T375" s="275"/>
      <c r="U375" s="275"/>
      <c r="V375" s="275"/>
      <c r="W375" s="275"/>
      <c r="X375" s="276"/>
    </row>
    <row r="376" spans="1:24" ht="13.5" thickTop="1" x14ac:dyDescent="0.2"/>
    <row r="377" spans="1:24" ht="20.45" customHeight="1" thickBot="1" x14ac:dyDescent="0.25">
      <c r="A377" s="259">
        <f>TEAMS!$J$16</f>
        <v>0</v>
      </c>
      <c r="B377" s="260"/>
      <c r="C377" s="260"/>
      <c r="D377" s="260"/>
      <c r="E377" s="260"/>
      <c r="F377" s="260"/>
      <c r="G377" s="260"/>
      <c r="H377" s="260"/>
      <c r="I377" s="260"/>
      <c r="J377" s="260"/>
      <c r="K377" s="261"/>
      <c r="L377" s="262" t="s">
        <v>3</v>
      </c>
      <c r="M377" s="263"/>
      <c r="N377" s="259">
        <f>TEAMS!$L$16</f>
        <v>0</v>
      </c>
      <c r="O377" s="260"/>
      <c r="P377" s="260"/>
      <c r="Q377" s="260"/>
      <c r="R377" s="260"/>
      <c r="S377" s="260"/>
      <c r="T377" s="260"/>
      <c r="U377" s="260"/>
      <c r="V377" s="260"/>
      <c r="W377" s="260"/>
      <c r="X377" s="261"/>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59">
        <f>TEAMS!$J$17</f>
        <v>0</v>
      </c>
      <c r="B379" s="260"/>
      <c r="C379" s="260"/>
      <c r="D379" s="260"/>
      <c r="E379" s="260"/>
      <c r="F379" s="260"/>
      <c r="G379" s="260"/>
      <c r="H379" s="260"/>
      <c r="I379" s="260"/>
      <c r="J379" s="260"/>
      <c r="K379" s="261"/>
      <c r="L379" s="262" t="s">
        <v>4</v>
      </c>
      <c r="M379" s="263"/>
      <c r="N379" s="259">
        <f>TEAMS!$L$17</f>
        <v>0</v>
      </c>
      <c r="O379" s="260"/>
      <c r="P379" s="260"/>
      <c r="Q379" s="260"/>
      <c r="R379" s="260"/>
      <c r="S379" s="260"/>
      <c r="T379" s="260"/>
      <c r="U379" s="260"/>
      <c r="V379" s="260"/>
      <c r="W379" s="260"/>
      <c r="X379" s="261"/>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59">
        <f>TEAMS!$J$18</f>
        <v>0</v>
      </c>
      <c r="B381" s="260"/>
      <c r="C381" s="260"/>
      <c r="D381" s="260"/>
      <c r="E381" s="260"/>
      <c r="F381" s="260"/>
      <c r="G381" s="260"/>
      <c r="H381" s="260"/>
      <c r="I381" s="260"/>
      <c r="J381" s="260"/>
      <c r="K381" s="261"/>
      <c r="L381" s="262" t="s">
        <v>5</v>
      </c>
      <c r="M381" s="263"/>
      <c r="N381" s="259">
        <f>TEAMS!$L$18</f>
        <v>0</v>
      </c>
      <c r="O381" s="260"/>
      <c r="P381" s="260"/>
      <c r="Q381" s="260"/>
      <c r="R381" s="260"/>
      <c r="S381" s="260"/>
      <c r="T381" s="260"/>
      <c r="U381" s="260"/>
      <c r="V381" s="260"/>
      <c r="W381" s="260"/>
      <c r="X381" s="261"/>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59">
        <f>TEAMS!$J$19</f>
        <v>0</v>
      </c>
      <c r="B383" s="260"/>
      <c r="C383" s="260"/>
      <c r="D383" s="260"/>
      <c r="E383" s="260"/>
      <c r="F383" s="260"/>
      <c r="G383" s="260"/>
      <c r="H383" s="260"/>
      <c r="I383" s="260"/>
      <c r="J383" s="260"/>
      <c r="K383" s="261"/>
      <c r="L383" s="262" t="s">
        <v>6</v>
      </c>
      <c r="M383" s="264"/>
      <c r="N383" s="259">
        <f>TEAMS!$L$19</f>
        <v>0</v>
      </c>
      <c r="O383" s="260"/>
      <c r="P383" s="260"/>
      <c r="Q383" s="260"/>
      <c r="R383" s="260"/>
      <c r="S383" s="260"/>
      <c r="T383" s="260"/>
      <c r="U383" s="260"/>
      <c r="V383" s="260"/>
      <c r="W383" s="260"/>
      <c r="X383" s="261"/>
    </row>
    <row r="384" spans="1:24" ht="5.45" customHeight="1" thickTop="1" x14ac:dyDescent="0.2"/>
    <row r="385" spans="1:24" ht="16.149999999999999" customHeight="1" thickBot="1" x14ac:dyDescent="0.25">
      <c r="A385" s="23">
        <v>1</v>
      </c>
      <c r="C385" s="267" t="s">
        <v>9</v>
      </c>
      <c r="D385" s="267"/>
      <c r="E385" s="267"/>
      <c r="F385" s="267"/>
      <c r="G385" s="267"/>
      <c r="H385" s="267"/>
      <c r="I385" s="267"/>
      <c r="P385" s="267" t="s">
        <v>9</v>
      </c>
      <c r="Q385" s="267"/>
      <c r="R385" s="267"/>
      <c r="S385" s="267"/>
      <c r="T385" s="267"/>
      <c r="U385" s="267"/>
      <c r="V385" s="267"/>
    </row>
    <row r="386" spans="1:24" ht="30" customHeight="1" thickTop="1" thickBot="1" x14ac:dyDescent="0.25">
      <c r="C386" s="256"/>
      <c r="D386" s="257"/>
      <c r="E386" s="257"/>
      <c r="F386" s="257"/>
      <c r="G386" s="257"/>
      <c r="H386" s="257"/>
      <c r="I386" s="258"/>
      <c r="P386" s="256"/>
      <c r="Q386" s="257"/>
      <c r="R386" s="257"/>
      <c r="S386" s="257"/>
      <c r="T386" s="257"/>
      <c r="U386" s="257"/>
      <c r="V386" s="258"/>
    </row>
    <row r="387" spans="1:24" ht="19.149999999999999" customHeight="1" thickTop="1" x14ac:dyDescent="0.2">
      <c r="A387" s="255" t="s">
        <v>10</v>
      </c>
      <c r="B387" s="255"/>
      <c r="C387" s="255"/>
      <c r="D387" s="255"/>
      <c r="E387" s="255"/>
      <c r="F387" s="255"/>
      <c r="G387" s="255"/>
      <c r="H387" s="255"/>
      <c r="I387" s="255"/>
      <c r="J387" s="255"/>
      <c r="K387" s="255"/>
      <c r="N387" s="255" t="s">
        <v>10</v>
      </c>
      <c r="O387" s="255"/>
      <c r="P387" s="255"/>
      <c r="Q387" s="255"/>
      <c r="R387" s="255"/>
      <c r="S387" s="255"/>
      <c r="T387" s="255"/>
      <c r="U387" s="255"/>
      <c r="V387" s="255"/>
      <c r="W387" s="255"/>
      <c r="X387" s="255"/>
    </row>
    <row r="388" spans="1:24" ht="4.1500000000000004" customHeight="1" thickBot="1" x14ac:dyDescent="0.25"/>
    <row r="389" spans="1:24" ht="28.15" customHeight="1" thickTop="1" thickBot="1" x14ac:dyDescent="0.25">
      <c r="A389" s="256"/>
      <c r="B389" s="257"/>
      <c r="C389" s="257"/>
      <c r="D389" s="257"/>
      <c r="E389" s="257"/>
      <c r="F389" s="257"/>
      <c r="G389" s="257"/>
      <c r="H389" s="257"/>
      <c r="I389" s="257"/>
      <c r="J389" s="257"/>
      <c r="K389" s="258"/>
      <c r="L389" s="265">
        <v>17</v>
      </c>
      <c r="M389" s="266"/>
      <c r="N389" s="256"/>
      <c r="O389" s="257"/>
      <c r="P389" s="257"/>
      <c r="Q389" s="257"/>
      <c r="R389" s="257"/>
      <c r="S389" s="257"/>
      <c r="T389" s="257"/>
      <c r="U389" s="257"/>
      <c r="V389" s="257"/>
      <c r="W389" s="257"/>
      <c r="X389" s="258"/>
    </row>
    <row r="390" spans="1:24" ht="5.45" customHeight="1" thickTop="1" x14ac:dyDescent="0.2"/>
    <row r="391" spans="1:24" ht="20.45" customHeight="1" thickBot="1" x14ac:dyDescent="0.25">
      <c r="A391" s="253" t="s">
        <v>11</v>
      </c>
      <c r="B391" s="253"/>
      <c r="C391" s="253"/>
      <c r="D391" s="253"/>
      <c r="E391" s="253"/>
      <c r="F391" s="253"/>
      <c r="G391" s="253"/>
      <c r="H391" s="253"/>
      <c r="I391" s="253"/>
      <c r="J391" s="253"/>
      <c r="K391" s="253"/>
      <c r="L391" s="253"/>
      <c r="M391" s="254"/>
      <c r="N391" s="254"/>
      <c r="O391" s="254"/>
      <c r="P391" s="254"/>
      <c r="Q391" s="254"/>
      <c r="R391" s="254"/>
      <c r="S391" s="254"/>
      <c r="T391" s="254"/>
      <c r="U391" s="254"/>
      <c r="V391" s="254"/>
      <c r="W391" s="254"/>
      <c r="X391" s="254"/>
    </row>
    <row r="392" spans="1:24" ht="18" x14ac:dyDescent="0.2">
      <c r="A392" s="268" t="str">
        <f>TEAMS!$D$1</f>
        <v>CLUB NAME</v>
      </c>
      <c r="B392" s="268"/>
      <c r="C392" s="268"/>
      <c r="D392" s="268"/>
      <c r="E392" s="268"/>
      <c r="F392" s="268"/>
      <c r="G392" s="268"/>
      <c r="H392" s="268"/>
      <c r="I392" s="268"/>
      <c r="J392" s="268"/>
      <c r="K392" s="268"/>
      <c r="L392" s="268"/>
      <c r="M392" s="268"/>
      <c r="N392" s="268"/>
      <c r="O392" s="268"/>
      <c r="P392" s="268"/>
      <c r="Q392" s="268"/>
      <c r="R392" s="268"/>
      <c r="S392" s="268"/>
      <c r="T392" s="268"/>
      <c r="U392" s="268"/>
      <c r="V392" s="268"/>
      <c r="W392" s="268"/>
      <c r="X392" s="268"/>
    </row>
    <row r="393" spans="1:24" ht="6" customHeight="1" x14ac:dyDescent="0.2"/>
    <row r="394" spans="1:24" ht="15.75" x14ac:dyDescent="0.2">
      <c r="A394" s="269" t="str">
        <f>TEAMS!$D$3</f>
        <v>Tuesday Mens Mufti.</v>
      </c>
      <c r="B394" s="269"/>
      <c r="C394" s="269"/>
      <c r="D394" s="269"/>
      <c r="E394" s="269"/>
      <c r="F394" s="269"/>
      <c r="G394" s="269"/>
      <c r="H394" s="269"/>
      <c r="I394" s="269"/>
      <c r="J394" s="269"/>
      <c r="K394" s="269"/>
      <c r="L394" s="269"/>
      <c r="M394" s="269"/>
      <c r="N394" s="269"/>
      <c r="O394" s="269"/>
      <c r="P394" s="269"/>
      <c r="Q394" s="269"/>
      <c r="R394" s="269"/>
      <c r="S394" s="269"/>
      <c r="T394" s="269"/>
      <c r="U394" s="269"/>
      <c r="V394" s="269"/>
      <c r="W394" s="269"/>
      <c r="X394" s="269"/>
    </row>
    <row r="395" spans="1:24" ht="6" customHeight="1" x14ac:dyDescent="0.2"/>
    <row r="396" spans="1:24" ht="15.75" x14ac:dyDescent="0.25">
      <c r="C396" s="270" t="s">
        <v>2</v>
      </c>
      <c r="D396" s="270"/>
      <c r="E396" s="270"/>
      <c r="F396" s="270"/>
      <c r="G396" s="270"/>
      <c r="H396" s="3"/>
      <c r="I396" s="270" t="s">
        <v>1</v>
      </c>
      <c r="J396" s="270"/>
      <c r="K396" s="270"/>
      <c r="L396" s="270"/>
      <c r="M396" s="270"/>
      <c r="N396" s="270"/>
      <c r="O396" s="270"/>
      <c r="P396" s="270"/>
      <c r="Q396" s="270"/>
      <c r="R396" s="270"/>
      <c r="S396" s="270"/>
      <c r="T396" s="270"/>
      <c r="U396" s="270"/>
      <c r="V396" s="270"/>
      <c r="W396" s="270"/>
      <c r="X396" s="270"/>
    </row>
    <row r="397" spans="1:24" ht="3" customHeight="1" x14ac:dyDescent="0.2"/>
    <row r="398" spans="1:24" ht="21.6" customHeight="1" thickBot="1" x14ac:dyDescent="0.25">
      <c r="C398" s="271">
        <f>TEAMS!$K$20</f>
        <v>0</v>
      </c>
      <c r="D398" s="272"/>
      <c r="E398" s="272"/>
      <c r="F398" s="272"/>
      <c r="G398" s="273"/>
      <c r="I398" s="274">
        <f>TEAMS!$D$2</f>
        <v>40609</v>
      </c>
      <c r="J398" s="275"/>
      <c r="K398" s="275"/>
      <c r="L398" s="275"/>
      <c r="M398" s="275"/>
      <c r="N398" s="275"/>
      <c r="O398" s="275"/>
      <c r="P398" s="275"/>
      <c r="Q398" s="275"/>
      <c r="R398" s="275"/>
      <c r="S398" s="275"/>
      <c r="T398" s="275"/>
      <c r="U398" s="275"/>
      <c r="V398" s="275"/>
      <c r="W398" s="275"/>
      <c r="X398" s="276"/>
    </row>
    <row r="399" spans="1:24" ht="13.5" thickTop="1" x14ac:dyDescent="0.2"/>
    <row r="400" spans="1:24" ht="20.45" customHeight="1" thickBot="1" x14ac:dyDescent="0.25">
      <c r="A400" s="259">
        <f>TEAMS!$J$21</f>
        <v>0</v>
      </c>
      <c r="B400" s="260"/>
      <c r="C400" s="260"/>
      <c r="D400" s="260"/>
      <c r="E400" s="260"/>
      <c r="F400" s="260"/>
      <c r="G400" s="260"/>
      <c r="H400" s="260"/>
      <c r="I400" s="260"/>
      <c r="J400" s="260"/>
      <c r="K400" s="261"/>
      <c r="L400" s="262" t="s">
        <v>3</v>
      </c>
      <c r="M400" s="263"/>
      <c r="N400" s="259">
        <f>TEAMS!$L$21</f>
        <v>0</v>
      </c>
      <c r="O400" s="260"/>
      <c r="P400" s="260"/>
      <c r="Q400" s="260"/>
      <c r="R400" s="260"/>
      <c r="S400" s="260"/>
      <c r="T400" s="260"/>
      <c r="U400" s="260"/>
      <c r="V400" s="260"/>
      <c r="W400" s="260"/>
      <c r="X400" s="261"/>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59">
        <f>TEAMS!$J$22</f>
        <v>0</v>
      </c>
      <c r="B402" s="260"/>
      <c r="C402" s="260"/>
      <c r="D402" s="260"/>
      <c r="E402" s="260"/>
      <c r="F402" s="260"/>
      <c r="G402" s="260"/>
      <c r="H402" s="260"/>
      <c r="I402" s="260"/>
      <c r="J402" s="260"/>
      <c r="K402" s="261"/>
      <c r="L402" s="262" t="s">
        <v>4</v>
      </c>
      <c r="M402" s="263"/>
      <c r="N402" s="259">
        <f>TEAMS!$L$22</f>
        <v>0</v>
      </c>
      <c r="O402" s="260"/>
      <c r="P402" s="260"/>
      <c r="Q402" s="260"/>
      <c r="R402" s="260"/>
      <c r="S402" s="260"/>
      <c r="T402" s="260"/>
      <c r="U402" s="260"/>
      <c r="V402" s="260"/>
      <c r="W402" s="260"/>
      <c r="X402" s="261"/>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59">
        <f>TEAMS!$J$23</f>
        <v>0</v>
      </c>
      <c r="B404" s="260"/>
      <c r="C404" s="260"/>
      <c r="D404" s="260"/>
      <c r="E404" s="260"/>
      <c r="F404" s="260"/>
      <c r="G404" s="260"/>
      <c r="H404" s="260"/>
      <c r="I404" s="260"/>
      <c r="J404" s="260"/>
      <c r="K404" s="261"/>
      <c r="L404" s="262" t="s">
        <v>5</v>
      </c>
      <c r="M404" s="263"/>
      <c r="N404" s="259">
        <f>TEAMS!$L$23</f>
        <v>0</v>
      </c>
      <c r="O404" s="260"/>
      <c r="P404" s="260"/>
      <c r="Q404" s="260"/>
      <c r="R404" s="260"/>
      <c r="S404" s="260"/>
      <c r="T404" s="260"/>
      <c r="U404" s="260"/>
      <c r="V404" s="260"/>
      <c r="W404" s="260"/>
      <c r="X404" s="261"/>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59">
        <f>TEAMS!$J$24</f>
        <v>0</v>
      </c>
      <c r="B406" s="260"/>
      <c r="C406" s="260"/>
      <c r="D406" s="260"/>
      <c r="E406" s="260"/>
      <c r="F406" s="260"/>
      <c r="G406" s="260"/>
      <c r="H406" s="260"/>
      <c r="I406" s="260"/>
      <c r="J406" s="260"/>
      <c r="K406" s="261"/>
      <c r="L406" s="262" t="s">
        <v>6</v>
      </c>
      <c r="M406" s="264"/>
      <c r="N406" s="259">
        <f>TEAMS!$L$24</f>
        <v>0</v>
      </c>
      <c r="O406" s="260"/>
      <c r="P406" s="260"/>
      <c r="Q406" s="260"/>
      <c r="R406" s="260"/>
      <c r="S406" s="260"/>
      <c r="T406" s="260"/>
      <c r="U406" s="260"/>
      <c r="V406" s="260"/>
      <c r="W406" s="260"/>
      <c r="X406" s="261"/>
    </row>
    <row r="407" spans="1:24" ht="5.45" customHeight="1" thickTop="1" x14ac:dyDescent="0.2"/>
    <row r="408" spans="1:24" ht="16.149999999999999" customHeight="1" thickBot="1" x14ac:dyDescent="0.25">
      <c r="A408" s="23">
        <v>1</v>
      </c>
      <c r="C408" s="267" t="s">
        <v>9</v>
      </c>
      <c r="D408" s="267"/>
      <c r="E408" s="267"/>
      <c r="F408" s="267"/>
      <c r="G408" s="267"/>
      <c r="H408" s="267"/>
      <c r="I408" s="267"/>
      <c r="P408" s="267" t="s">
        <v>9</v>
      </c>
      <c r="Q408" s="267"/>
      <c r="R408" s="267"/>
      <c r="S408" s="267"/>
      <c r="T408" s="267"/>
      <c r="U408" s="267"/>
      <c r="V408" s="267"/>
    </row>
    <row r="409" spans="1:24" ht="30" customHeight="1" thickTop="1" thickBot="1" x14ac:dyDescent="0.25">
      <c r="C409" s="256"/>
      <c r="D409" s="257"/>
      <c r="E409" s="257"/>
      <c r="F409" s="257"/>
      <c r="G409" s="257"/>
      <c r="H409" s="257"/>
      <c r="I409" s="258"/>
      <c r="P409" s="256"/>
      <c r="Q409" s="257"/>
      <c r="R409" s="257"/>
      <c r="S409" s="257"/>
      <c r="T409" s="257"/>
      <c r="U409" s="257"/>
      <c r="V409" s="258"/>
    </row>
    <row r="410" spans="1:24" ht="19.149999999999999" customHeight="1" thickTop="1" x14ac:dyDescent="0.2">
      <c r="A410" s="255" t="s">
        <v>10</v>
      </c>
      <c r="B410" s="255"/>
      <c r="C410" s="255"/>
      <c r="D410" s="255"/>
      <c r="E410" s="255"/>
      <c r="F410" s="255"/>
      <c r="G410" s="255"/>
      <c r="H410" s="255"/>
      <c r="I410" s="255"/>
      <c r="J410" s="255"/>
      <c r="K410" s="255"/>
      <c r="N410" s="255" t="s">
        <v>10</v>
      </c>
      <c r="O410" s="255"/>
      <c r="P410" s="255"/>
      <c r="Q410" s="255"/>
      <c r="R410" s="255"/>
      <c r="S410" s="255"/>
      <c r="T410" s="255"/>
      <c r="U410" s="255"/>
      <c r="V410" s="255"/>
      <c r="W410" s="255"/>
      <c r="X410" s="255"/>
    </row>
    <row r="411" spans="1:24" ht="4.1500000000000004" customHeight="1" thickBot="1" x14ac:dyDescent="0.25"/>
    <row r="412" spans="1:24" ht="28.15" customHeight="1" thickTop="1" thickBot="1" x14ac:dyDescent="0.25">
      <c r="A412" s="256"/>
      <c r="B412" s="257"/>
      <c r="C412" s="257"/>
      <c r="D412" s="257"/>
      <c r="E412" s="257"/>
      <c r="F412" s="257"/>
      <c r="G412" s="257"/>
      <c r="H412" s="257"/>
      <c r="I412" s="257"/>
      <c r="J412" s="257"/>
      <c r="K412" s="258"/>
      <c r="L412" s="265">
        <v>18</v>
      </c>
      <c r="M412" s="266"/>
      <c r="N412" s="256"/>
      <c r="O412" s="257"/>
      <c r="P412" s="257"/>
      <c r="Q412" s="257"/>
      <c r="R412" s="257"/>
      <c r="S412" s="257"/>
      <c r="T412" s="257"/>
      <c r="U412" s="257"/>
      <c r="V412" s="257"/>
      <c r="W412" s="257"/>
      <c r="X412" s="258"/>
    </row>
    <row r="413" spans="1:24" ht="5.45" customHeight="1" thickTop="1" x14ac:dyDescent="0.2"/>
    <row r="414" spans="1:24" ht="20.45" customHeight="1" thickBot="1" x14ac:dyDescent="0.25">
      <c r="A414" s="253" t="s">
        <v>11</v>
      </c>
      <c r="B414" s="253"/>
      <c r="C414" s="253"/>
      <c r="D414" s="253"/>
      <c r="E414" s="253"/>
      <c r="F414" s="253"/>
      <c r="G414" s="253"/>
      <c r="H414" s="253"/>
      <c r="I414" s="253"/>
      <c r="J414" s="253"/>
      <c r="K414" s="253"/>
      <c r="L414" s="253"/>
      <c r="M414" s="254"/>
      <c r="N414" s="254"/>
      <c r="O414" s="254"/>
      <c r="P414" s="254"/>
      <c r="Q414" s="254"/>
      <c r="R414" s="254"/>
      <c r="S414" s="254"/>
      <c r="T414" s="254"/>
      <c r="U414" s="254"/>
      <c r="V414" s="254"/>
      <c r="W414" s="254"/>
      <c r="X414" s="254"/>
    </row>
    <row r="415" spans="1:24" ht="18" x14ac:dyDescent="0.2">
      <c r="A415" s="268" t="str">
        <f>TEAMS!$D$1</f>
        <v>CLUB NAME</v>
      </c>
      <c r="B415" s="268"/>
      <c r="C415" s="268"/>
      <c r="D415" s="268"/>
      <c r="E415" s="268"/>
      <c r="F415" s="268"/>
      <c r="G415" s="268"/>
      <c r="H415" s="268"/>
      <c r="I415" s="268"/>
      <c r="J415" s="268"/>
      <c r="K415" s="268"/>
      <c r="L415" s="268"/>
      <c r="M415" s="268"/>
      <c r="N415" s="268"/>
      <c r="O415" s="268"/>
      <c r="P415" s="268"/>
      <c r="Q415" s="268"/>
      <c r="R415" s="268"/>
      <c r="S415" s="268"/>
      <c r="T415" s="268"/>
      <c r="U415" s="268"/>
      <c r="V415" s="268"/>
      <c r="W415" s="268"/>
      <c r="X415" s="268"/>
    </row>
    <row r="416" spans="1:24" ht="6" customHeight="1" x14ac:dyDescent="0.2"/>
    <row r="417" spans="1:24" ht="15.75" x14ac:dyDescent="0.2">
      <c r="A417" s="269" t="str">
        <f>TEAMS!$D$3</f>
        <v>Tuesday Mens Mufti.</v>
      </c>
      <c r="B417" s="269"/>
      <c r="C417" s="269"/>
      <c r="D417" s="269"/>
      <c r="E417" s="269"/>
      <c r="F417" s="269"/>
      <c r="G417" s="269"/>
      <c r="H417" s="269"/>
      <c r="I417" s="269"/>
      <c r="J417" s="269"/>
      <c r="K417" s="269"/>
      <c r="L417" s="269"/>
      <c r="M417" s="269"/>
      <c r="N417" s="269"/>
      <c r="O417" s="269"/>
      <c r="P417" s="269"/>
      <c r="Q417" s="269"/>
      <c r="R417" s="269"/>
      <c r="S417" s="269"/>
      <c r="T417" s="269"/>
      <c r="U417" s="269"/>
      <c r="V417" s="269"/>
      <c r="W417" s="269"/>
      <c r="X417" s="269"/>
    </row>
    <row r="418" spans="1:24" ht="6" customHeight="1" x14ac:dyDescent="0.2"/>
    <row r="419" spans="1:24" ht="15.75" x14ac:dyDescent="0.25">
      <c r="C419" s="270" t="s">
        <v>2</v>
      </c>
      <c r="D419" s="270"/>
      <c r="E419" s="270"/>
      <c r="F419" s="270"/>
      <c r="G419" s="270"/>
      <c r="H419" s="3"/>
      <c r="I419" s="270" t="s">
        <v>1</v>
      </c>
      <c r="J419" s="270"/>
      <c r="K419" s="270"/>
      <c r="L419" s="270"/>
      <c r="M419" s="270"/>
      <c r="N419" s="270"/>
      <c r="O419" s="270"/>
      <c r="P419" s="270"/>
      <c r="Q419" s="270"/>
      <c r="R419" s="270"/>
      <c r="S419" s="270"/>
      <c r="T419" s="270"/>
      <c r="U419" s="270"/>
      <c r="V419" s="270"/>
      <c r="W419" s="270"/>
      <c r="X419" s="270"/>
    </row>
    <row r="420" spans="1:24" ht="3" customHeight="1" x14ac:dyDescent="0.2"/>
    <row r="421" spans="1:24" ht="21.6" customHeight="1" thickBot="1" x14ac:dyDescent="0.25">
      <c r="C421" s="271">
        <f>TEAMS!$K$25</f>
        <v>0</v>
      </c>
      <c r="D421" s="272"/>
      <c r="E421" s="272"/>
      <c r="F421" s="272"/>
      <c r="G421" s="273"/>
      <c r="I421" s="274">
        <f>TEAMS!$D$2</f>
        <v>40609</v>
      </c>
      <c r="J421" s="275"/>
      <c r="K421" s="275"/>
      <c r="L421" s="275"/>
      <c r="M421" s="275"/>
      <c r="N421" s="275"/>
      <c r="O421" s="275"/>
      <c r="P421" s="275"/>
      <c r="Q421" s="275"/>
      <c r="R421" s="275"/>
      <c r="S421" s="275"/>
      <c r="T421" s="275"/>
      <c r="U421" s="275"/>
      <c r="V421" s="275"/>
      <c r="W421" s="275"/>
      <c r="X421" s="276"/>
    </row>
    <row r="422" spans="1:24" ht="13.5" thickTop="1" x14ac:dyDescent="0.2"/>
    <row r="423" spans="1:24" ht="20.45" customHeight="1" thickBot="1" x14ac:dyDescent="0.25">
      <c r="A423" s="259">
        <f>TEAMS!$J$26</f>
        <v>0</v>
      </c>
      <c r="B423" s="260"/>
      <c r="C423" s="260"/>
      <c r="D423" s="260"/>
      <c r="E423" s="260"/>
      <c r="F423" s="260"/>
      <c r="G423" s="260"/>
      <c r="H423" s="260"/>
      <c r="I423" s="260"/>
      <c r="J423" s="260"/>
      <c r="K423" s="261"/>
      <c r="L423" s="262" t="s">
        <v>3</v>
      </c>
      <c r="M423" s="263"/>
      <c r="N423" s="259">
        <f>TEAMS!$L$26</f>
        <v>0</v>
      </c>
      <c r="O423" s="260"/>
      <c r="P423" s="260"/>
      <c r="Q423" s="260"/>
      <c r="R423" s="260"/>
      <c r="S423" s="260"/>
      <c r="T423" s="260"/>
      <c r="U423" s="260"/>
      <c r="V423" s="260"/>
      <c r="W423" s="260"/>
      <c r="X423" s="261"/>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59">
        <f>TEAMS!$J$27</f>
        <v>0</v>
      </c>
      <c r="B425" s="260"/>
      <c r="C425" s="260"/>
      <c r="D425" s="260"/>
      <c r="E425" s="260"/>
      <c r="F425" s="260"/>
      <c r="G425" s="260"/>
      <c r="H425" s="260"/>
      <c r="I425" s="260"/>
      <c r="J425" s="260"/>
      <c r="K425" s="261"/>
      <c r="L425" s="262" t="s">
        <v>4</v>
      </c>
      <c r="M425" s="263"/>
      <c r="N425" s="259">
        <f>TEAMS!$L$27</f>
        <v>0</v>
      </c>
      <c r="O425" s="260"/>
      <c r="P425" s="260"/>
      <c r="Q425" s="260"/>
      <c r="R425" s="260"/>
      <c r="S425" s="260"/>
      <c r="T425" s="260"/>
      <c r="U425" s="260"/>
      <c r="V425" s="260"/>
      <c r="W425" s="260"/>
      <c r="X425" s="261"/>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59">
        <f>TEAMS!$J$28</f>
        <v>0</v>
      </c>
      <c r="B427" s="260"/>
      <c r="C427" s="260"/>
      <c r="D427" s="260"/>
      <c r="E427" s="260"/>
      <c r="F427" s="260"/>
      <c r="G427" s="260"/>
      <c r="H427" s="260"/>
      <c r="I427" s="260"/>
      <c r="J427" s="260"/>
      <c r="K427" s="261"/>
      <c r="L427" s="262" t="s">
        <v>5</v>
      </c>
      <c r="M427" s="263"/>
      <c r="N427" s="259">
        <f>TEAMS!$L$28</f>
        <v>0</v>
      </c>
      <c r="O427" s="260"/>
      <c r="P427" s="260"/>
      <c r="Q427" s="260"/>
      <c r="R427" s="260"/>
      <c r="S427" s="260"/>
      <c r="T427" s="260"/>
      <c r="U427" s="260"/>
      <c r="V427" s="260"/>
      <c r="W427" s="260"/>
      <c r="X427" s="261"/>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59">
        <f>TEAMS!$J$29</f>
        <v>0</v>
      </c>
      <c r="B429" s="260"/>
      <c r="C429" s="260"/>
      <c r="D429" s="260"/>
      <c r="E429" s="260"/>
      <c r="F429" s="260"/>
      <c r="G429" s="260"/>
      <c r="H429" s="260"/>
      <c r="I429" s="260"/>
      <c r="J429" s="260"/>
      <c r="K429" s="261"/>
      <c r="L429" s="262" t="s">
        <v>6</v>
      </c>
      <c r="M429" s="264"/>
      <c r="N429" s="259">
        <f>TEAMS!$L$29</f>
        <v>0</v>
      </c>
      <c r="O429" s="260"/>
      <c r="P429" s="260"/>
      <c r="Q429" s="260"/>
      <c r="R429" s="260"/>
      <c r="S429" s="260"/>
      <c r="T429" s="260"/>
      <c r="U429" s="260"/>
      <c r="V429" s="260"/>
      <c r="W429" s="260"/>
      <c r="X429" s="261"/>
    </row>
    <row r="430" spans="1:24" ht="5.45" customHeight="1" thickTop="1" x14ac:dyDescent="0.2"/>
    <row r="431" spans="1:24" ht="16.149999999999999" customHeight="1" thickBot="1" x14ac:dyDescent="0.25">
      <c r="A431" s="23">
        <v>1</v>
      </c>
      <c r="C431" s="267" t="s">
        <v>9</v>
      </c>
      <c r="D431" s="267"/>
      <c r="E431" s="267"/>
      <c r="F431" s="267"/>
      <c r="G431" s="267"/>
      <c r="H431" s="267"/>
      <c r="I431" s="267"/>
      <c r="P431" s="267" t="s">
        <v>9</v>
      </c>
      <c r="Q431" s="267"/>
      <c r="R431" s="267"/>
      <c r="S431" s="267"/>
      <c r="T431" s="267"/>
      <c r="U431" s="267"/>
      <c r="V431" s="267"/>
    </row>
    <row r="432" spans="1:24" ht="30" customHeight="1" thickTop="1" thickBot="1" x14ac:dyDescent="0.25">
      <c r="C432" s="256"/>
      <c r="D432" s="257"/>
      <c r="E432" s="257"/>
      <c r="F432" s="257"/>
      <c r="G432" s="257"/>
      <c r="H432" s="257"/>
      <c r="I432" s="258"/>
      <c r="P432" s="256"/>
      <c r="Q432" s="257"/>
      <c r="R432" s="257"/>
      <c r="S432" s="257"/>
      <c r="T432" s="257"/>
      <c r="U432" s="257"/>
      <c r="V432" s="258"/>
    </row>
    <row r="433" spans="1:24" ht="19.149999999999999" customHeight="1" thickTop="1" x14ac:dyDescent="0.2">
      <c r="A433" s="255" t="s">
        <v>10</v>
      </c>
      <c r="B433" s="255"/>
      <c r="C433" s="255"/>
      <c r="D433" s="255"/>
      <c r="E433" s="255"/>
      <c r="F433" s="255"/>
      <c r="G433" s="255"/>
      <c r="H433" s="255"/>
      <c r="I433" s="255"/>
      <c r="J433" s="255"/>
      <c r="K433" s="255"/>
      <c r="N433" s="255" t="s">
        <v>10</v>
      </c>
      <c r="O433" s="255"/>
      <c r="P433" s="255"/>
      <c r="Q433" s="255"/>
      <c r="R433" s="255"/>
      <c r="S433" s="255"/>
      <c r="T433" s="255"/>
      <c r="U433" s="255"/>
      <c r="V433" s="255"/>
      <c r="W433" s="255"/>
      <c r="X433" s="255"/>
    </row>
    <row r="434" spans="1:24" ht="4.1500000000000004" customHeight="1" thickBot="1" x14ac:dyDescent="0.25"/>
    <row r="435" spans="1:24" ht="28.15" customHeight="1" thickTop="1" thickBot="1" x14ac:dyDescent="0.25">
      <c r="A435" s="256"/>
      <c r="B435" s="257"/>
      <c r="C435" s="257"/>
      <c r="D435" s="257"/>
      <c r="E435" s="257"/>
      <c r="F435" s="257"/>
      <c r="G435" s="257"/>
      <c r="H435" s="257"/>
      <c r="I435" s="257"/>
      <c r="J435" s="257"/>
      <c r="K435" s="258"/>
      <c r="L435" s="265">
        <v>19</v>
      </c>
      <c r="M435" s="266"/>
      <c r="N435" s="256"/>
      <c r="O435" s="257"/>
      <c r="P435" s="257"/>
      <c r="Q435" s="257"/>
      <c r="R435" s="257"/>
      <c r="S435" s="257"/>
      <c r="T435" s="257"/>
      <c r="U435" s="257"/>
      <c r="V435" s="257"/>
      <c r="W435" s="257"/>
      <c r="X435" s="258"/>
    </row>
    <row r="436" spans="1:24" ht="5.45" customHeight="1" thickTop="1" x14ac:dyDescent="0.2"/>
    <row r="437" spans="1:24" ht="20.45" customHeight="1" thickBot="1" x14ac:dyDescent="0.25">
      <c r="A437" s="253" t="s">
        <v>11</v>
      </c>
      <c r="B437" s="253"/>
      <c r="C437" s="253"/>
      <c r="D437" s="253"/>
      <c r="E437" s="253"/>
      <c r="F437" s="253"/>
      <c r="G437" s="253"/>
      <c r="H437" s="253"/>
      <c r="I437" s="253"/>
      <c r="J437" s="253"/>
      <c r="K437" s="253"/>
      <c r="L437" s="253"/>
      <c r="M437" s="254"/>
      <c r="N437" s="254"/>
      <c r="O437" s="254"/>
      <c r="P437" s="254"/>
      <c r="Q437" s="254"/>
      <c r="R437" s="254"/>
      <c r="S437" s="254"/>
      <c r="T437" s="254"/>
      <c r="U437" s="254"/>
      <c r="V437" s="254"/>
      <c r="W437" s="254"/>
      <c r="X437" s="254"/>
    </row>
    <row r="438" spans="1:24" ht="18" x14ac:dyDescent="0.2">
      <c r="A438" s="268" t="str">
        <f>TEAMS!$D$1</f>
        <v>CLUB NAME</v>
      </c>
      <c r="B438" s="268"/>
      <c r="C438" s="268"/>
      <c r="D438" s="268"/>
      <c r="E438" s="268"/>
      <c r="F438" s="268"/>
      <c r="G438" s="268"/>
      <c r="H438" s="268"/>
      <c r="I438" s="268"/>
      <c r="J438" s="268"/>
      <c r="K438" s="268"/>
      <c r="L438" s="268"/>
      <c r="M438" s="268"/>
      <c r="N438" s="268"/>
      <c r="O438" s="268"/>
      <c r="P438" s="268"/>
      <c r="Q438" s="268"/>
      <c r="R438" s="268"/>
      <c r="S438" s="268"/>
      <c r="T438" s="268"/>
      <c r="U438" s="268"/>
      <c r="V438" s="268"/>
      <c r="W438" s="268"/>
      <c r="X438" s="268"/>
    </row>
    <row r="439" spans="1:24" ht="6" customHeight="1" x14ac:dyDescent="0.2"/>
    <row r="440" spans="1:24" ht="15.75" x14ac:dyDescent="0.2">
      <c r="A440" s="269" t="str">
        <f>TEAMS!$D$3</f>
        <v>Tuesday Mens Mufti.</v>
      </c>
      <c r="B440" s="269"/>
      <c r="C440" s="269"/>
      <c r="D440" s="269"/>
      <c r="E440" s="269"/>
      <c r="F440" s="269"/>
      <c r="G440" s="269"/>
      <c r="H440" s="269"/>
      <c r="I440" s="269"/>
      <c r="J440" s="269"/>
      <c r="K440" s="269"/>
      <c r="L440" s="269"/>
      <c r="M440" s="269"/>
      <c r="N440" s="269"/>
      <c r="O440" s="269"/>
      <c r="P440" s="269"/>
      <c r="Q440" s="269"/>
      <c r="R440" s="269"/>
      <c r="S440" s="269"/>
      <c r="T440" s="269"/>
      <c r="U440" s="269"/>
      <c r="V440" s="269"/>
      <c r="W440" s="269"/>
      <c r="X440" s="269"/>
    </row>
    <row r="441" spans="1:24" ht="6" customHeight="1" x14ac:dyDescent="0.2"/>
    <row r="442" spans="1:24" ht="15.75" x14ac:dyDescent="0.25">
      <c r="C442" s="270" t="s">
        <v>2</v>
      </c>
      <c r="D442" s="270"/>
      <c r="E442" s="270"/>
      <c r="F442" s="270"/>
      <c r="G442" s="270"/>
      <c r="H442" s="3"/>
      <c r="I442" s="270" t="s">
        <v>1</v>
      </c>
      <c r="J442" s="270"/>
      <c r="K442" s="270"/>
      <c r="L442" s="270"/>
      <c r="M442" s="270"/>
      <c r="N442" s="270"/>
      <c r="O442" s="270"/>
      <c r="P442" s="270"/>
      <c r="Q442" s="270"/>
      <c r="R442" s="270"/>
      <c r="S442" s="270"/>
      <c r="T442" s="270"/>
      <c r="U442" s="270"/>
      <c r="V442" s="270"/>
      <c r="W442" s="270"/>
      <c r="X442" s="270"/>
    </row>
    <row r="443" spans="1:24" ht="3" customHeight="1" x14ac:dyDescent="0.2"/>
    <row r="444" spans="1:24" ht="21.6" customHeight="1" thickBot="1" x14ac:dyDescent="0.25">
      <c r="C444" s="271">
        <f>TEAMS!$K$30</f>
        <v>0</v>
      </c>
      <c r="D444" s="272"/>
      <c r="E444" s="272"/>
      <c r="F444" s="272"/>
      <c r="G444" s="273"/>
      <c r="I444" s="274">
        <f>TEAMS!$D$2</f>
        <v>40609</v>
      </c>
      <c r="J444" s="275"/>
      <c r="K444" s="275"/>
      <c r="L444" s="275"/>
      <c r="M444" s="275"/>
      <c r="N444" s="275"/>
      <c r="O444" s="275"/>
      <c r="P444" s="275"/>
      <c r="Q444" s="275"/>
      <c r="R444" s="275"/>
      <c r="S444" s="275"/>
      <c r="T444" s="275"/>
      <c r="U444" s="275"/>
      <c r="V444" s="275"/>
      <c r="W444" s="275"/>
      <c r="X444" s="276"/>
    </row>
    <row r="445" spans="1:24" ht="13.5" thickTop="1" x14ac:dyDescent="0.2"/>
    <row r="446" spans="1:24" ht="20.45" customHeight="1" thickBot="1" x14ac:dyDescent="0.25">
      <c r="A446" s="259">
        <f>TEAMS!$J$31</f>
        <v>0</v>
      </c>
      <c r="B446" s="260"/>
      <c r="C446" s="260"/>
      <c r="D446" s="260"/>
      <c r="E446" s="260"/>
      <c r="F446" s="260"/>
      <c r="G446" s="260"/>
      <c r="H446" s="260"/>
      <c r="I446" s="260"/>
      <c r="J446" s="260"/>
      <c r="K446" s="261"/>
      <c r="L446" s="262" t="s">
        <v>3</v>
      </c>
      <c r="M446" s="263"/>
      <c r="N446" s="259">
        <f>TEAMS!$L$31</f>
        <v>0</v>
      </c>
      <c r="O446" s="260"/>
      <c r="P446" s="260"/>
      <c r="Q446" s="260"/>
      <c r="R446" s="260"/>
      <c r="S446" s="260"/>
      <c r="T446" s="260"/>
      <c r="U446" s="260"/>
      <c r="V446" s="260"/>
      <c r="W446" s="260"/>
      <c r="X446" s="261"/>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59">
        <f>TEAMS!$J$32</f>
        <v>0</v>
      </c>
      <c r="B448" s="260"/>
      <c r="C448" s="260"/>
      <c r="D448" s="260"/>
      <c r="E448" s="260"/>
      <c r="F448" s="260"/>
      <c r="G448" s="260"/>
      <c r="H448" s="260"/>
      <c r="I448" s="260"/>
      <c r="J448" s="260"/>
      <c r="K448" s="261"/>
      <c r="L448" s="262" t="s">
        <v>4</v>
      </c>
      <c r="M448" s="263"/>
      <c r="N448" s="259">
        <f>TEAMS!$L$32</f>
        <v>0</v>
      </c>
      <c r="O448" s="260"/>
      <c r="P448" s="260"/>
      <c r="Q448" s="260"/>
      <c r="R448" s="260"/>
      <c r="S448" s="260"/>
      <c r="T448" s="260"/>
      <c r="U448" s="260"/>
      <c r="V448" s="260"/>
      <c r="W448" s="260"/>
      <c r="X448" s="261"/>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59">
        <f>TEAMS!$J$33</f>
        <v>0</v>
      </c>
      <c r="B450" s="260"/>
      <c r="C450" s="260"/>
      <c r="D450" s="260"/>
      <c r="E450" s="260"/>
      <c r="F450" s="260"/>
      <c r="G450" s="260"/>
      <c r="H450" s="260"/>
      <c r="I450" s="260"/>
      <c r="J450" s="260"/>
      <c r="K450" s="261"/>
      <c r="L450" s="262" t="s">
        <v>5</v>
      </c>
      <c r="M450" s="263"/>
      <c r="N450" s="259">
        <f>TEAMS!$L$33</f>
        <v>0</v>
      </c>
      <c r="O450" s="260"/>
      <c r="P450" s="260"/>
      <c r="Q450" s="260"/>
      <c r="R450" s="260"/>
      <c r="S450" s="260"/>
      <c r="T450" s="260"/>
      <c r="U450" s="260"/>
      <c r="V450" s="260"/>
      <c r="W450" s="260"/>
      <c r="X450" s="261"/>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59">
        <f>TEAMS!$J$34</f>
        <v>0</v>
      </c>
      <c r="B452" s="260"/>
      <c r="C452" s="260"/>
      <c r="D452" s="260"/>
      <c r="E452" s="260"/>
      <c r="F452" s="260"/>
      <c r="G452" s="260"/>
      <c r="H452" s="260"/>
      <c r="I452" s="260"/>
      <c r="J452" s="260"/>
      <c r="K452" s="261"/>
      <c r="L452" s="262" t="s">
        <v>6</v>
      </c>
      <c r="M452" s="264"/>
      <c r="N452" s="259">
        <f>TEAMS!$L$34</f>
        <v>0</v>
      </c>
      <c r="O452" s="260"/>
      <c r="P452" s="260"/>
      <c r="Q452" s="260"/>
      <c r="R452" s="260"/>
      <c r="S452" s="260"/>
      <c r="T452" s="260"/>
      <c r="U452" s="260"/>
      <c r="V452" s="260"/>
      <c r="W452" s="260"/>
      <c r="X452" s="261"/>
    </row>
    <row r="453" spans="1:24" ht="5.45" customHeight="1" thickTop="1" x14ac:dyDescent="0.2"/>
    <row r="454" spans="1:24" ht="16.149999999999999" customHeight="1" thickBot="1" x14ac:dyDescent="0.25">
      <c r="A454" s="23">
        <v>1</v>
      </c>
      <c r="C454" s="267" t="s">
        <v>9</v>
      </c>
      <c r="D454" s="267"/>
      <c r="E454" s="267"/>
      <c r="F454" s="267"/>
      <c r="G454" s="267"/>
      <c r="H454" s="267"/>
      <c r="I454" s="267"/>
      <c r="P454" s="267" t="s">
        <v>9</v>
      </c>
      <c r="Q454" s="267"/>
      <c r="R454" s="267"/>
      <c r="S454" s="267"/>
      <c r="T454" s="267"/>
      <c r="U454" s="267"/>
      <c r="V454" s="267"/>
    </row>
    <row r="455" spans="1:24" ht="30" customHeight="1" thickTop="1" thickBot="1" x14ac:dyDescent="0.25">
      <c r="C455" s="256"/>
      <c r="D455" s="257"/>
      <c r="E455" s="257"/>
      <c r="F455" s="257"/>
      <c r="G455" s="257"/>
      <c r="H455" s="257"/>
      <c r="I455" s="258"/>
      <c r="P455" s="256"/>
      <c r="Q455" s="257"/>
      <c r="R455" s="257"/>
      <c r="S455" s="257"/>
      <c r="T455" s="257"/>
      <c r="U455" s="257"/>
      <c r="V455" s="258"/>
    </row>
    <row r="456" spans="1:24" ht="19.149999999999999" customHeight="1" thickTop="1" x14ac:dyDescent="0.2">
      <c r="A456" s="255" t="s">
        <v>10</v>
      </c>
      <c r="B456" s="255"/>
      <c r="C456" s="255"/>
      <c r="D456" s="255"/>
      <c r="E456" s="255"/>
      <c r="F456" s="255"/>
      <c r="G456" s="255"/>
      <c r="H456" s="255"/>
      <c r="I456" s="255"/>
      <c r="J456" s="255"/>
      <c r="K456" s="255"/>
      <c r="N456" s="255" t="s">
        <v>10</v>
      </c>
      <c r="O456" s="255"/>
      <c r="P456" s="255"/>
      <c r="Q456" s="255"/>
      <c r="R456" s="255"/>
      <c r="S456" s="255"/>
      <c r="T456" s="255"/>
      <c r="U456" s="255"/>
      <c r="V456" s="255"/>
      <c r="W456" s="255"/>
      <c r="X456" s="255"/>
    </row>
    <row r="457" spans="1:24" ht="4.1500000000000004" customHeight="1" thickBot="1" x14ac:dyDescent="0.25"/>
    <row r="458" spans="1:24" ht="28.15" customHeight="1" thickTop="1" thickBot="1" x14ac:dyDescent="0.25">
      <c r="A458" s="256"/>
      <c r="B458" s="257"/>
      <c r="C458" s="257"/>
      <c r="D458" s="257"/>
      <c r="E458" s="257"/>
      <c r="F458" s="257"/>
      <c r="G458" s="257"/>
      <c r="H458" s="257"/>
      <c r="I458" s="257"/>
      <c r="J458" s="257"/>
      <c r="K458" s="258"/>
      <c r="L458" s="265">
        <v>20</v>
      </c>
      <c r="M458" s="266"/>
      <c r="N458" s="256"/>
      <c r="O458" s="257"/>
      <c r="P458" s="257"/>
      <c r="Q458" s="257"/>
      <c r="R458" s="257"/>
      <c r="S458" s="257"/>
      <c r="T458" s="257"/>
      <c r="U458" s="257"/>
      <c r="V458" s="257"/>
      <c r="W458" s="257"/>
      <c r="X458" s="258"/>
    </row>
    <row r="459" spans="1:24" ht="5.45" customHeight="1" thickTop="1" x14ac:dyDescent="0.2"/>
    <row r="460" spans="1:24" ht="20.45" customHeight="1" thickBot="1" x14ac:dyDescent="0.25">
      <c r="A460" s="253" t="s">
        <v>11</v>
      </c>
      <c r="B460" s="253"/>
      <c r="C460" s="253"/>
      <c r="D460" s="253"/>
      <c r="E460" s="253"/>
      <c r="F460" s="253"/>
      <c r="G460" s="253"/>
      <c r="H460" s="253"/>
      <c r="I460" s="253"/>
      <c r="J460" s="253"/>
      <c r="K460" s="253"/>
      <c r="L460" s="253"/>
      <c r="M460" s="254"/>
      <c r="N460" s="254"/>
      <c r="O460" s="254"/>
      <c r="P460" s="254"/>
      <c r="Q460" s="254"/>
      <c r="R460" s="254"/>
      <c r="S460" s="254"/>
      <c r="T460" s="254"/>
      <c r="U460" s="254"/>
      <c r="V460" s="254"/>
      <c r="W460" s="254"/>
      <c r="X460" s="254"/>
    </row>
    <row r="461" spans="1:24" ht="18" x14ac:dyDescent="0.2">
      <c r="A461" s="268" t="str">
        <f>TEAMS!$D$1</f>
        <v>CLUB NAME</v>
      </c>
      <c r="B461" s="268"/>
      <c r="C461" s="268"/>
      <c r="D461" s="268"/>
      <c r="E461" s="268"/>
      <c r="F461" s="268"/>
      <c r="G461" s="268"/>
      <c r="H461" s="268"/>
      <c r="I461" s="268"/>
      <c r="J461" s="268"/>
      <c r="K461" s="268"/>
      <c r="L461" s="268"/>
      <c r="M461" s="268"/>
      <c r="N461" s="268"/>
      <c r="O461" s="268"/>
      <c r="P461" s="268"/>
      <c r="Q461" s="268"/>
      <c r="R461" s="268"/>
      <c r="S461" s="268"/>
      <c r="T461" s="268"/>
      <c r="U461" s="268"/>
      <c r="V461" s="268"/>
      <c r="W461" s="268"/>
      <c r="X461" s="268"/>
    </row>
    <row r="462" spans="1:24" ht="6" customHeight="1" x14ac:dyDescent="0.2"/>
    <row r="463" spans="1:24" ht="15.75" x14ac:dyDescent="0.2">
      <c r="A463" s="269" t="str">
        <f>TEAMS!$D$3</f>
        <v>Tuesday Mens Mufti.</v>
      </c>
      <c r="B463" s="269"/>
      <c r="C463" s="269"/>
      <c r="D463" s="269"/>
      <c r="E463" s="269"/>
      <c r="F463" s="269"/>
      <c r="G463" s="269"/>
      <c r="H463" s="269"/>
      <c r="I463" s="269"/>
      <c r="J463" s="269"/>
      <c r="K463" s="269"/>
      <c r="L463" s="269"/>
      <c r="M463" s="269"/>
      <c r="N463" s="269"/>
      <c r="O463" s="269"/>
      <c r="P463" s="269"/>
      <c r="Q463" s="269"/>
      <c r="R463" s="269"/>
      <c r="S463" s="269"/>
      <c r="T463" s="269"/>
      <c r="U463" s="269"/>
      <c r="V463" s="269"/>
      <c r="W463" s="269"/>
      <c r="X463" s="269"/>
    </row>
    <row r="464" spans="1:24" ht="6" customHeight="1" x14ac:dyDescent="0.2"/>
    <row r="465" spans="1:24" ht="15.75" x14ac:dyDescent="0.25">
      <c r="C465" s="270" t="s">
        <v>2</v>
      </c>
      <c r="D465" s="270"/>
      <c r="E465" s="270"/>
      <c r="F465" s="270"/>
      <c r="G465" s="270"/>
      <c r="H465" s="3"/>
      <c r="I465" s="270" t="s">
        <v>1</v>
      </c>
      <c r="J465" s="270"/>
      <c r="K465" s="270"/>
      <c r="L465" s="270"/>
      <c r="M465" s="270"/>
      <c r="N465" s="270"/>
      <c r="O465" s="270"/>
      <c r="P465" s="270"/>
      <c r="Q465" s="270"/>
      <c r="R465" s="270"/>
      <c r="S465" s="270"/>
      <c r="T465" s="270"/>
      <c r="U465" s="270"/>
      <c r="V465" s="270"/>
      <c r="W465" s="270"/>
      <c r="X465" s="270"/>
    </row>
    <row r="466" spans="1:24" ht="3" customHeight="1" x14ac:dyDescent="0.2"/>
    <row r="467" spans="1:24" ht="21.6" customHeight="1" thickBot="1" x14ac:dyDescent="0.25">
      <c r="C467" s="271">
        <f>TEAMS!$K$35</f>
        <v>0</v>
      </c>
      <c r="D467" s="272"/>
      <c r="E467" s="272"/>
      <c r="F467" s="272"/>
      <c r="G467" s="273"/>
      <c r="I467" s="274">
        <f>TEAMS!$D$2</f>
        <v>40609</v>
      </c>
      <c r="J467" s="275"/>
      <c r="K467" s="275"/>
      <c r="L467" s="275"/>
      <c r="M467" s="275"/>
      <c r="N467" s="275"/>
      <c r="O467" s="275"/>
      <c r="P467" s="275"/>
      <c r="Q467" s="275"/>
      <c r="R467" s="275"/>
      <c r="S467" s="275"/>
      <c r="T467" s="275"/>
      <c r="U467" s="275"/>
      <c r="V467" s="275"/>
      <c r="W467" s="275"/>
      <c r="X467" s="276"/>
    </row>
    <row r="468" spans="1:24" ht="13.5" thickTop="1" x14ac:dyDescent="0.2"/>
    <row r="469" spans="1:24" ht="20.45" customHeight="1" thickBot="1" x14ac:dyDescent="0.25">
      <c r="A469" s="259">
        <f>TEAMS!$J$36</f>
        <v>0</v>
      </c>
      <c r="B469" s="260"/>
      <c r="C469" s="260"/>
      <c r="D469" s="260"/>
      <c r="E469" s="260"/>
      <c r="F469" s="260"/>
      <c r="G469" s="260"/>
      <c r="H469" s="260"/>
      <c r="I469" s="260"/>
      <c r="J469" s="260"/>
      <c r="K469" s="261"/>
      <c r="L469" s="262" t="s">
        <v>3</v>
      </c>
      <c r="M469" s="263"/>
      <c r="N469" s="259">
        <f>TEAMS!$L$36</f>
        <v>0</v>
      </c>
      <c r="O469" s="260"/>
      <c r="P469" s="260"/>
      <c r="Q469" s="260"/>
      <c r="R469" s="260"/>
      <c r="S469" s="260"/>
      <c r="T469" s="260"/>
      <c r="U469" s="260"/>
      <c r="V469" s="260"/>
      <c r="W469" s="260"/>
      <c r="X469" s="261"/>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59">
        <f>TEAMS!$J$37</f>
        <v>0</v>
      </c>
      <c r="B471" s="260"/>
      <c r="C471" s="260"/>
      <c r="D471" s="260"/>
      <c r="E471" s="260"/>
      <c r="F471" s="260"/>
      <c r="G471" s="260"/>
      <c r="H471" s="260"/>
      <c r="I471" s="260"/>
      <c r="J471" s="260"/>
      <c r="K471" s="261"/>
      <c r="L471" s="262" t="s">
        <v>4</v>
      </c>
      <c r="M471" s="263"/>
      <c r="N471" s="259">
        <f>TEAMS!$L$37</f>
        <v>0</v>
      </c>
      <c r="O471" s="260"/>
      <c r="P471" s="260"/>
      <c r="Q471" s="260"/>
      <c r="R471" s="260"/>
      <c r="S471" s="260"/>
      <c r="T471" s="260"/>
      <c r="U471" s="260"/>
      <c r="V471" s="260"/>
      <c r="W471" s="260"/>
      <c r="X471" s="261"/>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59">
        <f>TEAMS!$J$38</f>
        <v>0</v>
      </c>
      <c r="B473" s="260"/>
      <c r="C473" s="260"/>
      <c r="D473" s="260"/>
      <c r="E473" s="260"/>
      <c r="F473" s="260"/>
      <c r="G473" s="260"/>
      <c r="H473" s="260"/>
      <c r="I473" s="260"/>
      <c r="J473" s="260"/>
      <c r="K473" s="261"/>
      <c r="L473" s="262" t="s">
        <v>5</v>
      </c>
      <c r="M473" s="263"/>
      <c r="N473" s="259">
        <f>TEAMS!$L$38</f>
        <v>0</v>
      </c>
      <c r="O473" s="260"/>
      <c r="P473" s="260"/>
      <c r="Q473" s="260"/>
      <c r="R473" s="260"/>
      <c r="S473" s="260"/>
      <c r="T473" s="260"/>
      <c r="U473" s="260"/>
      <c r="V473" s="260"/>
      <c r="W473" s="260"/>
      <c r="X473" s="261"/>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59">
        <f>TEAMS!$J$39</f>
        <v>0</v>
      </c>
      <c r="B475" s="260"/>
      <c r="C475" s="260"/>
      <c r="D475" s="260"/>
      <c r="E475" s="260"/>
      <c r="F475" s="260"/>
      <c r="G475" s="260"/>
      <c r="H475" s="260"/>
      <c r="I475" s="260"/>
      <c r="J475" s="260"/>
      <c r="K475" s="261"/>
      <c r="L475" s="262" t="s">
        <v>6</v>
      </c>
      <c r="M475" s="264"/>
      <c r="N475" s="259">
        <f>TEAMS!$L$39</f>
        <v>0</v>
      </c>
      <c r="O475" s="260"/>
      <c r="P475" s="260"/>
      <c r="Q475" s="260"/>
      <c r="R475" s="260"/>
      <c r="S475" s="260"/>
      <c r="T475" s="260"/>
      <c r="U475" s="260"/>
      <c r="V475" s="260"/>
      <c r="W475" s="260"/>
      <c r="X475" s="261"/>
    </row>
    <row r="476" spans="1:24" ht="5.45" customHeight="1" thickTop="1" x14ac:dyDescent="0.2"/>
    <row r="477" spans="1:24" ht="16.149999999999999" customHeight="1" thickBot="1" x14ac:dyDescent="0.25">
      <c r="A477" s="23">
        <v>1</v>
      </c>
      <c r="C477" s="267" t="s">
        <v>9</v>
      </c>
      <c r="D477" s="267"/>
      <c r="E477" s="267"/>
      <c r="F477" s="267"/>
      <c r="G477" s="267"/>
      <c r="H477" s="267"/>
      <c r="I477" s="267"/>
      <c r="P477" s="267" t="s">
        <v>9</v>
      </c>
      <c r="Q477" s="267"/>
      <c r="R477" s="267"/>
      <c r="S477" s="267"/>
      <c r="T477" s="267"/>
      <c r="U477" s="267"/>
      <c r="V477" s="267"/>
    </row>
    <row r="478" spans="1:24" ht="30" customHeight="1" thickTop="1" thickBot="1" x14ac:dyDescent="0.25">
      <c r="C478" s="256"/>
      <c r="D478" s="257"/>
      <c r="E478" s="257"/>
      <c r="F478" s="257"/>
      <c r="G478" s="257"/>
      <c r="H478" s="257"/>
      <c r="I478" s="258"/>
      <c r="P478" s="256"/>
      <c r="Q478" s="257"/>
      <c r="R478" s="257"/>
      <c r="S478" s="257"/>
      <c r="T478" s="257"/>
      <c r="U478" s="257"/>
      <c r="V478" s="258"/>
    </row>
    <row r="479" spans="1:24" ht="19.149999999999999" customHeight="1" thickTop="1" x14ac:dyDescent="0.2">
      <c r="A479" s="255" t="s">
        <v>10</v>
      </c>
      <c r="B479" s="255"/>
      <c r="C479" s="255"/>
      <c r="D479" s="255"/>
      <c r="E479" s="255"/>
      <c r="F479" s="255"/>
      <c r="G479" s="255"/>
      <c r="H479" s="255"/>
      <c r="I479" s="255"/>
      <c r="J479" s="255"/>
      <c r="K479" s="255"/>
      <c r="N479" s="255" t="s">
        <v>10</v>
      </c>
      <c r="O479" s="255"/>
      <c r="P479" s="255"/>
      <c r="Q479" s="255"/>
      <c r="R479" s="255"/>
      <c r="S479" s="255"/>
      <c r="T479" s="255"/>
      <c r="U479" s="255"/>
      <c r="V479" s="255"/>
      <c r="W479" s="255"/>
      <c r="X479" s="255"/>
    </row>
    <row r="480" spans="1:24" ht="4.1500000000000004" customHeight="1" thickBot="1" x14ac:dyDescent="0.25"/>
    <row r="481" spans="1:24" ht="28.15" customHeight="1" thickTop="1" thickBot="1" x14ac:dyDescent="0.25">
      <c r="A481" s="256"/>
      <c r="B481" s="257"/>
      <c r="C481" s="257"/>
      <c r="D481" s="257"/>
      <c r="E481" s="257"/>
      <c r="F481" s="257"/>
      <c r="G481" s="257"/>
      <c r="H481" s="257"/>
      <c r="I481" s="257"/>
      <c r="J481" s="257"/>
      <c r="K481" s="258"/>
      <c r="L481" s="265">
        <v>21</v>
      </c>
      <c r="M481" s="266"/>
      <c r="N481" s="256"/>
      <c r="O481" s="257"/>
      <c r="P481" s="257"/>
      <c r="Q481" s="257"/>
      <c r="R481" s="257"/>
      <c r="S481" s="257"/>
      <c r="T481" s="257"/>
      <c r="U481" s="257"/>
      <c r="V481" s="257"/>
      <c r="W481" s="257"/>
      <c r="X481" s="258"/>
    </row>
    <row r="482" spans="1:24" ht="5.45" customHeight="1" thickTop="1" x14ac:dyDescent="0.2"/>
    <row r="483" spans="1:24" ht="20.45" customHeight="1" thickBot="1" x14ac:dyDescent="0.25">
      <c r="A483" s="253" t="s">
        <v>11</v>
      </c>
      <c r="B483" s="253"/>
      <c r="C483" s="253"/>
      <c r="D483" s="253"/>
      <c r="E483" s="253"/>
      <c r="F483" s="253"/>
      <c r="G483" s="253"/>
      <c r="H483" s="253"/>
      <c r="I483" s="253"/>
      <c r="J483" s="253"/>
      <c r="K483" s="253"/>
      <c r="L483" s="253"/>
      <c r="M483" s="254"/>
      <c r="N483" s="254"/>
      <c r="O483" s="254"/>
      <c r="P483" s="254"/>
      <c r="Q483" s="254"/>
      <c r="R483" s="254"/>
      <c r="S483" s="254"/>
      <c r="T483" s="254"/>
      <c r="U483" s="254"/>
      <c r="V483" s="254"/>
      <c r="W483" s="254"/>
      <c r="X483" s="254"/>
    </row>
    <row r="484" spans="1:24" ht="18" x14ac:dyDescent="0.2">
      <c r="A484" s="268" t="str">
        <f>TEAMS!$D$1</f>
        <v>CLUB NAME</v>
      </c>
      <c r="B484" s="268"/>
      <c r="C484" s="268"/>
      <c r="D484" s="268"/>
      <c r="E484" s="268"/>
      <c r="F484" s="268"/>
      <c r="G484" s="268"/>
      <c r="H484" s="268"/>
      <c r="I484" s="268"/>
      <c r="J484" s="268"/>
      <c r="K484" s="268"/>
      <c r="L484" s="268"/>
      <c r="M484" s="268"/>
      <c r="N484" s="268"/>
      <c r="O484" s="268"/>
      <c r="P484" s="268"/>
      <c r="Q484" s="268"/>
      <c r="R484" s="268"/>
      <c r="S484" s="268"/>
      <c r="T484" s="268"/>
      <c r="U484" s="268"/>
      <c r="V484" s="268"/>
      <c r="W484" s="268"/>
      <c r="X484" s="268"/>
    </row>
    <row r="485" spans="1:24" ht="6" customHeight="1" x14ac:dyDescent="0.2"/>
    <row r="486" spans="1:24" ht="15.75" x14ac:dyDescent="0.2">
      <c r="A486" s="269" t="str">
        <f>TEAMS!$D$3</f>
        <v>Tuesday Mens Mufti.</v>
      </c>
      <c r="B486" s="269"/>
      <c r="C486" s="269"/>
      <c r="D486" s="269"/>
      <c r="E486" s="269"/>
      <c r="F486" s="269"/>
      <c r="G486" s="269"/>
      <c r="H486" s="269"/>
      <c r="I486" s="269"/>
      <c r="J486" s="269"/>
      <c r="K486" s="269"/>
      <c r="L486" s="269"/>
      <c r="M486" s="269"/>
      <c r="N486" s="269"/>
      <c r="O486" s="269"/>
      <c r="P486" s="269"/>
      <c r="Q486" s="269"/>
      <c r="R486" s="269"/>
      <c r="S486" s="269"/>
      <c r="T486" s="269"/>
      <c r="U486" s="269"/>
      <c r="V486" s="269"/>
      <c r="W486" s="269"/>
      <c r="X486" s="269"/>
    </row>
    <row r="487" spans="1:24" ht="6" customHeight="1" x14ac:dyDescent="0.2"/>
    <row r="488" spans="1:24" ht="15.75" x14ac:dyDescent="0.25">
      <c r="C488" s="270" t="s">
        <v>2</v>
      </c>
      <c r="D488" s="270"/>
      <c r="E488" s="270"/>
      <c r="F488" s="270"/>
      <c r="G488" s="270"/>
      <c r="H488" s="3"/>
      <c r="I488" s="270" t="s">
        <v>1</v>
      </c>
      <c r="J488" s="270"/>
      <c r="K488" s="270"/>
      <c r="L488" s="270"/>
      <c r="M488" s="270"/>
      <c r="N488" s="270"/>
      <c r="O488" s="270"/>
      <c r="P488" s="270"/>
      <c r="Q488" s="270"/>
      <c r="R488" s="270"/>
      <c r="S488" s="270"/>
      <c r="T488" s="270"/>
      <c r="U488" s="270"/>
      <c r="V488" s="270"/>
      <c r="W488" s="270"/>
      <c r="X488" s="270"/>
    </row>
    <row r="489" spans="1:24" ht="3" customHeight="1" x14ac:dyDescent="0.2"/>
    <row r="490" spans="1:24" ht="21.6" customHeight="1" thickBot="1" x14ac:dyDescent="0.25">
      <c r="C490" s="271">
        <f>TEAMS!$O$5</f>
        <v>0</v>
      </c>
      <c r="D490" s="272"/>
      <c r="E490" s="272"/>
      <c r="F490" s="272"/>
      <c r="G490" s="273"/>
      <c r="I490" s="274">
        <f>TEAMS!$D$2</f>
        <v>40609</v>
      </c>
      <c r="J490" s="275"/>
      <c r="K490" s="275"/>
      <c r="L490" s="275"/>
      <c r="M490" s="275"/>
      <c r="N490" s="275"/>
      <c r="O490" s="275"/>
      <c r="P490" s="275"/>
      <c r="Q490" s="275"/>
      <c r="R490" s="275"/>
      <c r="S490" s="275"/>
      <c r="T490" s="275"/>
      <c r="U490" s="275"/>
      <c r="V490" s="275"/>
      <c r="W490" s="275"/>
      <c r="X490" s="276"/>
    </row>
    <row r="491" spans="1:24" ht="13.5" thickTop="1" x14ac:dyDescent="0.2"/>
    <row r="492" spans="1:24" ht="20.45" customHeight="1" thickBot="1" x14ac:dyDescent="0.25">
      <c r="A492" s="259">
        <f>TEAMS!$N$6</f>
        <v>0</v>
      </c>
      <c r="B492" s="260"/>
      <c r="C492" s="260"/>
      <c r="D492" s="260"/>
      <c r="E492" s="260"/>
      <c r="F492" s="260"/>
      <c r="G492" s="260"/>
      <c r="H492" s="260"/>
      <c r="I492" s="260"/>
      <c r="J492" s="260"/>
      <c r="K492" s="261"/>
      <c r="L492" s="262" t="s">
        <v>3</v>
      </c>
      <c r="M492" s="263"/>
      <c r="N492" s="259">
        <f>TEAMS!$P$6</f>
        <v>0</v>
      </c>
      <c r="O492" s="260"/>
      <c r="P492" s="260"/>
      <c r="Q492" s="260"/>
      <c r="R492" s="260"/>
      <c r="S492" s="260"/>
      <c r="T492" s="260"/>
      <c r="U492" s="260"/>
      <c r="V492" s="260"/>
      <c r="W492" s="260"/>
      <c r="X492" s="261"/>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59">
        <f>TEAMS!$N$7</f>
        <v>0</v>
      </c>
      <c r="B494" s="260"/>
      <c r="C494" s="260"/>
      <c r="D494" s="260"/>
      <c r="E494" s="260"/>
      <c r="F494" s="260"/>
      <c r="G494" s="260"/>
      <c r="H494" s="260"/>
      <c r="I494" s="260"/>
      <c r="J494" s="260"/>
      <c r="K494" s="261"/>
      <c r="L494" s="262" t="s">
        <v>4</v>
      </c>
      <c r="M494" s="263"/>
      <c r="N494" s="259">
        <f>TEAMS!$P$7</f>
        <v>0</v>
      </c>
      <c r="O494" s="260"/>
      <c r="P494" s="260"/>
      <c r="Q494" s="260"/>
      <c r="R494" s="260"/>
      <c r="S494" s="260"/>
      <c r="T494" s="260"/>
      <c r="U494" s="260"/>
      <c r="V494" s="260"/>
      <c r="W494" s="260"/>
      <c r="X494" s="261"/>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59">
        <f>TEAMS!$N$8</f>
        <v>0</v>
      </c>
      <c r="B496" s="260"/>
      <c r="C496" s="260"/>
      <c r="D496" s="260"/>
      <c r="E496" s="260"/>
      <c r="F496" s="260"/>
      <c r="G496" s="260"/>
      <c r="H496" s="260"/>
      <c r="I496" s="260"/>
      <c r="J496" s="260"/>
      <c r="K496" s="261"/>
      <c r="L496" s="262" t="s">
        <v>5</v>
      </c>
      <c r="M496" s="263"/>
      <c r="N496" s="259">
        <f>TEAMS!$P$8</f>
        <v>0</v>
      </c>
      <c r="O496" s="260"/>
      <c r="P496" s="260"/>
      <c r="Q496" s="260"/>
      <c r="R496" s="260"/>
      <c r="S496" s="260"/>
      <c r="T496" s="260"/>
      <c r="U496" s="260"/>
      <c r="V496" s="260"/>
      <c r="W496" s="260"/>
      <c r="X496" s="261"/>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59">
        <f>TEAMS!$N$9</f>
        <v>0</v>
      </c>
      <c r="B498" s="260"/>
      <c r="C498" s="260"/>
      <c r="D498" s="260"/>
      <c r="E498" s="260"/>
      <c r="F498" s="260"/>
      <c r="G498" s="260"/>
      <c r="H498" s="260"/>
      <c r="I498" s="260"/>
      <c r="J498" s="260"/>
      <c r="K498" s="261"/>
      <c r="L498" s="262" t="s">
        <v>6</v>
      </c>
      <c r="M498" s="264"/>
      <c r="N498" s="259">
        <f>TEAMS!$P$9</f>
        <v>0</v>
      </c>
      <c r="O498" s="260"/>
      <c r="P498" s="260"/>
      <c r="Q498" s="260"/>
      <c r="R498" s="260"/>
      <c r="S498" s="260"/>
      <c r="T498" s="260"/>
      <c r="U498" s="260"/>
      <c r="V498" s="260"/>
      <c r="W498" s="260"/>
      <c r="X498" s="261"/>
    </row>
    <row r="499" spans="1:24" ht="5.45" customHeight="1" thickTop="1" x14ac:dyDescent="0.2"/>
    <row r="500" spans="1:24" ht="16.149999999999999" customHeight="1" thickBot="1" x14ac:dyDescent="0.25">
      <c r="A500" s="23">
        <v>1</v>
      </c>
      <c r="C500" s="267" t="s">
        <v>9</v>
      </c>
      <c r="D500" s="267"/>
      <c r="E500" s="267"/>
      <c r="F500" s="267"/>
      <c r="G500" s="267"/>
      <c r="H500" s="267"/>
      <c r="I500" s="267"/>
      <c r="P500" s="267" t="s">
        <v>9</v>
      </c>
      <c r="Q500" s="267"/>
      <c r="R500" s="267"/>
      <c r="S500" s="267"/>
      <c r="T500" s="267"/>
      <c r="U500" s="267"/>
      <c r="V500" s="267"/>
    </row>
    <row r="501" spans="1:24" ht="30" customHeight="1" thickTop="1" thickBot="1" x14ac:dyDescent="0.25">
      <c r="C501" s="256"/>
      <c r="D501" s="257"/>
      <c r="E501" s="257"/>
      <c r="F501" s="257"/>
      <c r="G501" s="257"/>
      <c r="H501" s="257"/>
      <c r="I501" s="258"/>
      <c r="P501" s="256"/>
      <c r="Q501" s="257"/>
      <c r="R501" s="257"/>
      <c r="S501" s="257"/>
      <c r="T501" s="257"/>
      <c r="U501" s="257"/>
      <c r="V501" s="258"/>
    </row>
    <row r="502" spans="1:24" ht="19.149999999999999" customHeight="1" thickTop="1" x14ac:dyDescent="0.2">
      <c r="A502" s="255" t="s">
        <v>10</v>
      </c>
      <c r="B502" s="255"/>
      <c r="C502" s="255"/>
      <c r="D502" s="255"/>
      <c r="E502" s="255"/>
      <c r="F502" s="255"/>
      <c r="G502" s="255"/>
      <c r="H502" s="255"/>
      <c r="I502" s="255"/>
      <c r="J502" s="255"/>
      <c r="K502" s="255"/>
      <c r="N502" s="255" t="s">
        <v>10</v>
      </c>
      <c r="O502" s="255"/>
      <c r="P502" s="255"/>
      <c r="Q502" s="255"/>
      <c r="R502" s="255"/>
      <c r="S502" s="255"/>
      <c r="T502" s="255"/>
      <c r="U502" s="255"/>
      <c r="V502" s="255"/>
      <c r="W502" s="255"/>
      <c r="X502" s="255"/>
    </row>
    <row r="503" spans="1:24" ht="4.1500000000000004" customHeight="1" thickBot="1" x14ac:dyDescent="0.25"/>
    <row r="504" spans="1:24" ht="28.15" customHeight="1" thickTop="1" thickBot="1" x14ac:dyDescent="0.25">
      <c r="A504" s="256"/>
      <c r="B504" s="257"/>
      <c r="C504" s="257"/>
      <c r="D504" s="257"/>
      <c r="E504" s="257"/>
      <c r="F504" s="257"/>
      <c r="G504" s="257"/>
      <c r="H504" s="257"/>
      <c r="I504" s="257"/>
      <c r="J504" s="257"/>
      <c r="K504" s="258"/>
      <c r="L504" s="265">
        <v>22</v>
      </c>
      <c r="M504" s="266"/>
      <c r="N504" s="256"/>
      <c r="O504" s="257"/>
      <c r="P504" s="257"/>
      <c r="Q504" s="257"/>
      <c r="R504" s="257"/>
      <c r="S504" s="257"/>
      <c r="T504" s="257"/>
      <c r="U504" s="257"/>
      <c r="V504" s="257"/>
      <c r="W504" s="257"/>
      <c r="X504" s="258"/>
    </row>
    <row r="505" spans="1:24" ht="5.45" customHeight="1" thickTop="1" x14ac:dyDescent="0.2"/>
    <row r="506" spans="1:24" ht="20.45" customHeight="1" thickBot="1" x14ac:dyDescent="0.25">
      <c r="A506" s="253" t="s">
        <v>11</v>
      </c>
      <c r="B506" s="253"/>
      <c r="C506" s="253"/>
      <c r="D506" s="253"/>
      <c r="E506" s="253"/>
      <c r="F506" s="253"/>
      <c r="G506" s="253"/>
      <c r="H506" s="253"/>
      <c r="I506" s="253"/>
      <c r="J506" s="253"/>
      <c r="K506" s="253"/>
      <c r="L506" s="253"/>
      <c r="M506" s="254"/>
      <c r="N506" s="254"/>
      <c r="O506" s="254"/>
      <c r="P506" s="254"/>
      <c r="Q506" s="254"/>
      <c r="R506" s="254"/>
      <c r="S506" s="254"/>
      <c r="T506" s="254"/>
      <c r="U506" s="254"/>
      <c r="V506" s="254"/>
      <c r="W506" s="254"/>
      <c r="X506" s="254"/>
    </row>
    <row r="507" spans="1:24" ht="18" x14ac:dyDescent="0.2">
      <c r="A507" s="268" t="str">
        <f>TEAMS!$D$1</f>
        <v>CLUB NAME</v>
      </c>
      <c r="B507" s="268"/>
      <c r="C507" s="268"/>
      <c r="D507" s="268"/>
      <c r="E507" s="268"/>
      <c r="F507" s="268"/>
      <c r="G507" s="268"/>
      <c r="H507" s="268"/>
      <c r="I507" s="268"/>
      <c r="J507" s="268"/>
      <c r="K507" s="268"/>
      <c r="L507" s="268"/>
      <c r="M507" s="268"/>
      <c r="N507" s="268"/>
      <c r="O507" s="268"/>
      <c r="P507" s="268"/>
      <c r="Q507" s="268"/>
      <c r="R507" s="268"/>
      <c r="S507" s="268"/>
      <c r="T507" s="268"/>
      <c r="U507" s="268"/>
      <c r="V507" s="268"/>
      <c r="W507" s="268"/>
      <c r="X507" s="268"/>
    </row>
    <row r="508" spans="1:24" ht="6" customHeight="1" x14ac:dyDescent="0.2"/>
    <row r="509" spans="1:24" ht="15.75" x14ac:dyDescent="0.2">
      <c r="A509" s="269" t="str">
        <f>TEAMS!$D$3</f>
        <v>Tuesday Mens Mufti.</v>
      </c>
      <c r="B509" s="269"/>
      <c r="C509" s="269"/>
      <c r="D509" s="269"/>
      <c r="E509" s="269"/>
      <c r="F509" s="269"/>
      <c r="G509" s="269"/>
      <c r="H509" s="269"/>
      <c r="I509" s="269"/>
      <c r="J509" s="269"/>
      <c r="K509" s="269"/>
      <c r="L509" s="269"/>
      <c r="M509" s="269"/>
      <c r="N509" s="269"/>
      <c r="O509" s="269"/>
      <c r="P509" s="269"/>
      <c r="Q509" s="269"/>
      <c r="R509" s="269"/>
      <c r="S509" s="269"/>
      <c r="T509" s="269"/>
      <c r="U509" s="269"/>
      <c r="V509" s="269"/>
      <c r="W509" s="269"/>
      <c r="X509" s="269"/>
    </row>
    <row r="510" spans="1:24" ht="6" customHeight="1" x14ac:dyDescent="0.2"/>
    <row r="511" spans="1:24" ht="15.75" x14ac:dyDescent="0.25">
      <c r="C511" s="270" t="s">
        <v>2</v>
      </c>
      <c r="D511" s="270"/>
      <c r="E511" s="270"/>
      <c r="F511" s="270"/>
      <c r="G511" s="270"/>
      <c r="H511" s="3"/>
      <c r="I511" s="270" t="s">
        <v>1</v>
      </c>
      <c r="J511" s="270"/>
      <c r="K511" s="270"/>
      <c r="L511" s="270"/>
      <c r="M511" s="270"/>
      <c r="N511" s="270"/>
      <c r="O511" s="270"/>
      <c r="P511" s="270"/>
      <c r="Q511" s="270"/>
      <c r="R511" s="270"/>
      <c r="S511" s="270"/>
      <c r="T511" s="270"/>
      <c r="U511" s="270"/>
      <c r="V511" s="270"/>
      <c r="W511" s="270"/>
      <c r="X511" s="270"/>
    </row>
    <row r="512" spans="1:24" ht="3" customHeight="1" x14ac:dyDescent="0.2"/>
    <row r="513" spans="1:24" ht="21.6" customHeight="1" thickBot="1" x14ac:dyDescent="0.25">
      <c r="C513" s="271">
        <f>TEAMS!$O$10</f>
        <v>0</v>
      </c>
      <c r="D513" s="272"/>
      <c r="E513" s="272"/>
      <c r="F513" s="272"/>
      <c r="G513" s="273"/>
      <c r="I513" s="274">
        <f>TEAMS!$D$2</f>
        <v>40609</v>
      </c>
      <c r="J513" s="275"/>
      <c r="K513" s="275"/>
      <c r="L513" s="275"/>
      <c r="M513" s="275"/>
      <c r="N513" s="275"/>
      <c r="O513" s="275"/>
      <c r="P513" s="275"/>
      <c r="Q513" s="275"/>
      <c r="R513" s="275"/>
      <c r="S513" s="275"/>
      <c r="T513" s="275"/>
      <c r="U513" s="275"/>
      <c r="V513" s="275"/>
      <c r="W513" s="275"/>
      <c r="X513" s="276"/>
    </row>
    <row r="514" spans="1:24" ht="13.5" thickTop="1" x14ac:dyDescent="0.2"/>
    <row r="515" spans="1:24" ht="20.45" customHeight="1" thickBot="1" x14ac:dyDescent="0.25">
      <c r="A515" s="259">
        <f>TEAMS!$N$11</f>
        <v>0</v>
      </c>
      <c r="B515" s="260"/>
      <c r="C515" s="260"/>
      <c r="D515" s="260"/>
      <c r="E515" s="260"/>
      <c r="F515" s="260"/>
      <c r="G515" s="260"/>
      <c r="H515" s="260"/>
      <c r="I515" s="260"/>
      <c r="J515" s="260"/>
      <c r="K515" s="261"/>
      <c r="L515" s="262" t="s">
        <v>3</v>
      </c>
      <c r="M515" s="263"/>
      <c r="N515" s="259">
        <f>TEAMS!$P$11</f>
        <v>0</v>
      </c>
      <c r="O515" s="260"/>
      <c r="P515" s="260"/>
      <c r="Q515" s="260"/>
      <c r="R515" s="260"/>
      <c r="S515" s="260"/>
      <c r="T515" s="260"/>
      <c r="U515" s="260"/>
      <c r="V515" s="260"/>
      <c r="W515" s="260"/>
      <c r="X515" s="261"/>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59">
        <f>TEAMS!$N$12</f>
        <v>0</v>
      </c>
      <c r="B517" s="260"/>
      <c r="C517" s="260"/>
      <c r="D517" s="260"/>
      <c r="E517" s="260"/>
      <c r="F517" s="260"/>
      <c r="G517" s="260"/>
      <c r="H517" s="260"/>
      <c r="I517" s="260"/>
      <c r="J517" s="260"/>
      <c r="K517" s="261"/>
      <c r="L517" s="262" t="s">
        <v>4</v>
      </c>
      <c r="M517" s="263"/>
      <c r="N517" s="259">
        <f>TEAMS!$P$12</f>
        <v>0</v>
      </c>
      <c r="O517" s="260"/>
      <c r="P517" s="260"/>
      <c r="Q517" s="260"/>
      <c r="R517" s="260"/>
      <c r="S517" s="260"/>
      <c r="T517" s="260"/>
      <c r="U517" s="260"/>
      <c r="V517" s="260"/>
      <c r="W517" s="260"/>
      <c r="X517" s="261"/>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59">
        <f>TEAMS!$N$13</f>
        <v>0</v>
      </c>
      <c r="B519" s="260"/>
      <c r="C519" s="260"/>
      <c r="D519" s="260"/>
      <c r="E519" s="260"/>
      <c r="F519" s="260"/>
      <c r="G519" s="260"/>
      <c r="H519" s="260"/>
      <c r="I519" s="260"/>
      <c r="J519" s="260"/>
      <c r="K519" s="261"/>
      <c r="L519" s="262" t="s">
        <v>5</v>
      </c>
      <c r="M519" s="263"/>
      <c r="N519" s="259">
        <f>TEAMS!$P$13</f>
        <v>0</v>
      </c>
      <c r="O519" s="260"/>
      <c r="P519" s="260"/>
      <c r="Q519" s="260"/>
      <c r="R519" s="260"/>
      <c r="S519" s="260"/>
      <c r="T519" s="260"/>
      <c r="U519" s="260"/>
      <c r="V519" s="260"/>
      <c r="W519" s="260"/>
      <c r="X519" s="261"/>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59">
        <f>TEAMS!$N$14</f>
        <v>0</v>
      </c>
      <c r="B521" s="260"/>
      <c r="C521" s="260"/>
      <c r="D521" s="260"/>
      <c r="E521" s="260"/>
      <c r="F521" s="260"/>
      <c r="G521" s="260"/>
      <c r="H521" s="260"/>
      <c r="I521" s="260"/>
      <c r="J521" s="260"/>
      <c r="K521" s="261"/>
      <c r="L521" s="262" t="s">
        <v>6</v>
      </c>
      <c r="M521" s="264"/>
      <c r="N521" s="259">
        <f>TEAMS!$P$14</f>
        <v>0</v>
      </c>
      <c r="O521" s="260"/>
      <c r="P521" s="260"/>
      <c r="Q521" s="260"/>
      <c r="R521" s="260"/>
      <c r="S521" s="260"/>
      <c r="T521" s="260"/>
      <c r="U521" s="260"/>
      <c r="V521" s="260"/>
      <c r="W521" s="260"/>
      <c r="X521" s="261"/>
    </row>
    <row r="522" spans="1:24" ht="5.45" customHeight="1" thickTop="1" x14ac:dyDescent="0.2"/>
    <row r="523" spans="1:24" ht="16.149999999999999" customHeight="1" thickBot="1" x14ac:dyDescent="0.25">
      <c r="A523" s="23">
        <v>1</v>
      </c>
      <c r="C523" s="267" t="s">
        <v>9</v>
      </c>
      <c r="D523" s="267"/>
      <c r="E523" s="267"/>
      <c r="F523" s="267"/>
      <c r="G523" s="267"/>
      <c r="H523" s="267"/>
      <c r="I523" s="267"/>
      <c r="P523" s="267" t="s">
        <v>9</v>
      </c>
      <c r="Q523" s="267"/>
      <c r="R523" s="267"/>
      <c r="S523" s="267"/>
      <c r="T523" s="267"/>
      <c r="U523" s="267"/>
      <c r="V523" s="267"/>
    </row>
    <row r="524" spans="1:24" ht="30" customHeight="1" thickTop="1" thickBot="1" x14ac:dyDescent="0.25">
      <c r="C524" s="256"/>
      <c r="D524" s="257"/>
      <c r="E524" s="257"/>
      <c r="F524" s="257"/>
      <c r="G524" s="257"/>
      <c r="H524" s="257"/>
      <c r="I524" s="258"/>
      <c r="P524" s="256"/>
      <c r="Q524" s="257"/>
      <c r="R524" s="257"/>
      <c r="S524" s="257"/>
      <c r="T524" s="257"/>
      <c r="U524" s="257"/>
      <c r="V524" s="258"/>
    </row>
    <row r="525" spans="1:24" ht="19.149999999999999" customHeight="1" thickTop="1" x14ac:dyDescent="0.2">
      <c r="A525" s="255" t="s">
        <v>10</v>
      </c>
      <c r="B525" s="255"/>
      <c r="C525" s="255"/>
      <c r="D525" s="255"/>
      <c r="E525" s="255"/>
      <c r="F525" s="255"/>
      <c r="G525" s="255"/>
      <c r="H525" s="255"/>
      <c r="I525" s="255"/>
      <c r="J525" s="255"/>
      <c r="K525" s="255"/>
      <c r="N525" s="255" t="s">
        <v>10</v>
      </c>
      <c r="O525" s="255"/>
      <c r="P525" s="255"/>
      <c r="Q525" s="255"/>
      <c r="R525" s="255"/>
      <c r="S525" s="255"/>
      <c r="T525" s="255"/>
      <c r="U525" s="255"/>
      <c r="V525" s="255"/>
      <c r="W525" s="255"/>
      <c r="X525" s="255"/>
    </row>
    <row r="526" spans="1:24" ht="4.1500000000000004" customHeight="1" thickBot="1" x14ac:dyDescent="0.25"/>
    <row r="527" spans="1:24" ht="28.15" customHeight="1" thickTop="1" thickBot="1" x14ac:dyDescent="0.25">
      <c r="A527" s="256"/>
      <c r="B527" s="257"/>
      <c r="C527" s="257"/>
      <c r="D527" s="257"/>
      <c r="E527" s="257"/>
      <c r="F527" s="257"/>
      <c r="G527" s="257"/>
      <c r="H527" s="257"/>
      <c r="I527" s="257"/>
      <c r="J527" s="257"/>
      <c r="K527" s="258"/>
      <c r="L527" s="265">
        <v>23</v>
      </c>
      <c r="M527" s="266"/>
      <c r="N527" s="256"/>
      <c r="O527" s="257"/>
      <c r="P527" s="257"/>
      <c r="Q527" s="257"/>
      <c r="R527" s="257"/>
      <c r="S527" s="257"/>
      <c r="T527" s="257"/>
      <c r="U527" s="257"/>
      <c r="V527" s="257"/>
      <c r="W527" s="257"/>
      <c r="X527" s="258"/>
    </row>
    <row r="528" spans="1:24" ht="5.45" customHeight="1" thickTop="1" x14ac:dyDescent="0.2"/>
    <row r="529" spans="1:24" ht="20.45" customHeight="1" thickBot="1" x14ac:dyDescent="0.25">
      <c r="A529" s="253" t="s">
        <v>11</v>
      </c>
      <c r="B529" s="253"/>
      <c r="C529" s="253"/>
      <c r="D529" s="253"/>
      <c r="E529" s="253"/>
      <c r="F529" s="253"/>
      <c r="G529" s="253"/>
      <c r="H529" s="253"/>
      <c r="I529" s="253"/>
      <c r="J529" s="253"/>
      <c r="K529" s="253"/>
      <c r="L529" s="253"/>
      <c r="M529" s="254"/>
      <c r="N529" s="254"/>
      <c r="O529" s="254"/>
      <c r="P529" s="254"/>
      <c r="Q529" s="254"/>
      <c r="R529" s="254"/>
      <c r="S529" s="254"/>
      <c r="T529" s="254"/>
      <c r="U529" s="254"/>
      <c r="V529" s="254"/>
      <c r="W529" s="254"/>
      <c r="X529" s="254"/>
    </row>
    <row r="530" spans="1:24" ht="18" x14ac:dyDescent="0.2">
      <c r="A530" s="268" t="str">
        <f>TEAMS!$D$1</f>
        <v>CLUB NAME</v>
      </c>
      <c r="B530" s="268"/>
      <c r="C530" s="268"/>
      <c r="D530" s="268"/>
      <c r="E530" s="268"/>
      <c r="F530" s="268"/>
      <c r="G530" s="268"/>
      <c r="H530" s="268"/>
      <c r="I530" s="268"/>
      <c r="J530" s="268"/>
      <c r="K530" s="268"/>
      <c r="L530" s="268"/>
      <c r="M530" s="268"/>
      <c r="N530" s="268"/>
      <c r="O530" s="268"/>
      <c r="P530" s="268"/>
      <c r="Q530" s="268"/>
      <c r="R530" s="268"/>
      <c r="S530" s="268"/>
      <c r="T530" s="268"/>
      <c r="U530" s="268"/>
      <c r="V530" s="268"/>
      <c r="W530" s="268"/>
      <c r="X530" s="268"/>
    </row>
    <row r="531" spans="1:24" ht="6" customHeight="1" x14ac:dyDescent="0.2"/>
    <row r="532" spans="1:24" ht="15.75" x14ac:dyDescent="0.2">
      <c r="A532" s="269" t="str">
        <f>TEAMS!$D$3</f>
        <v>Tuesday Mens Mufti.</v>
      </c>
      <c r="B532" s="269"/>
      <c r="C532" s="269"/>
      <c r="D532" s="269"/>
      <c r="E532" s="269"/>
      <c r="F532" s="269"/>
      <c r="G532" s="269"/>
      <c r="H532" s="269"/>
      <c r="I532" s="269"/>
      <c r="J532" s="269"/>
      <c r="K532" s="269"/>
      <c r="L532" s="269"/>
      <c r="M532" s="269"/>
      <c r="N532" s="269"/>
      <c r="O532" s="269"/>
      <c r="P532" s="269"/>
      <c r="Q532" s="269"/>
      <c r="R532" s="269"/>
      <c r="S532" s="269"/>
      <c r="T532" s="269"/>
      <c r="U532" s="269"/>
      <c r="V532" s="269"/>
      <c r="W532" s="269"/>
      <c r="X532" s="269"/>
    </row>
    <row r="533" spans="1:24" ht="6" customHeight="1" x14ac:dyDescent="0.2"/>
    <row r="534" spans="1:24" ht="15.75" x14ac:dyDescent="0.25">
      <c r="C534" s="270" t="s">
        <v>2</v>
      </c>
      <c r="D534" s="270"/>
      <c r="E534" s="270"/>
      <c r="F534" s="270"/>
      <c r="G534" s="270"/>
      <c r="H534" s="3"/>
      <c r="I534" s="270" t="s">
        <v>1</v>
      </c>
      <c r="J534" s="270"/>
      <c r="K534" s="270"/>
      <c r="L534" s="270"/>
      <c r="M534" s="270"/>
      <c r="N534" s="270"/>
      <c r="O534" s="270"/>
      <c r="P534" s="270"/>
      <c r="Q534" s="270"/>
      <c r="R534" s="270"/>
      <c r="S534" s="270"/>
      <c r="T534" s="270"/>
      <c r="U534" s="270"/>
      <c r="V534" s="270"/>
      <c r="W534" s="270"/>
      <c r="X534" s="270"/>
    </row>
    <row r="535" spans="1:24" ht="3" customHeight="1" x14ac:dyDescent="0.2"/>
    <row r="536" spans="1:24" ht="21.6" customHeight="1" thickBot="1" x14ac:dyDescent="0.25">
      <c r="C536" s="271">
        <f>TEAMS!$O$15</f>
        <v>0</v>
      </c>
      <c r="D536" s="272"/>
      <c r="E536" s="272"/>
      <c r="F536" s="272"/>
      <c r="G536" s="273"/>
      <c r="I536" s="274">
        <f>TEAMS!$D$2</f>
        <v>40609</v>
      </c>
      <c r="J536" s="275"/>
      <c r="K536" s="275"/>
      <c r="L536" s="275"/>
      <c r="M536" s="275"/>
      <c r="N536" s="275"/>
      <c r="O536" s="275"/>
      <c r="P536" s="275"/>
      <c r="Q536" s="275"/>
      <c r="R536" s="275"/>
      <c r="S536" s="275"/>
      <c r="T536" s="275"/>
      <c r="U536" s="275"/>
      <c r="V536" s="275"/>
      <c r="W536" s="275"/>
      <c r="X536" s="276"/>
    </row>
    <row r="537" spans="1:24" ht="13.5" thickTop="1" x14ac:dyDescent="0.2"/>
    <row r="538" spans="1:24" ht="20.45" customHeight="1" thickBot="1" x14ac:dyDescent="0.25">
      <c r="A538" s="259">
        <f>TEAMS!$N$16</f>
        <v>0</v>
      </c>
      <c r="B538" s="260"/>
      <c r="C538" s="260"/>
      <c r="D538" s="260"/>
      <c r="E538" s="260"/>
      <c r="F538" s="260"/>
      <c r="G538" s="260"/>
      <c r="H538" s="260"/>
      <c r="I538" s="260"/>
      <c r="J538" s="260"/>
      <c r="K538" s="261"/>
      <c r="L538" s="262" t="s">
        <v>3</v>
      </c>
      <c r="M538" s="263"/>
      <c r="N538" s="259">
        <f>TEAMS!$P$16</f>
        <v>0</v>
      </c>
      <c r="O538" s="260"/>
      <c r="P538" s="260"/>
      <c r="Q538" s="260"/>
      <c r="R538" s="260"/>
      <c r="S538" s="260"/>
      <c r="T538" s="260"/>
      <c r="U538" s="260"/>
      <c r="V538" s="260"/>
      <c r="W538" s="260"/>
      <c r="X538" s="261"/>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59">
        <f>TEAMS!$N$17</f>
        <v>0</v>
      </c>
      <c r="B540" s="260"/>
      <c r="C540" s="260"/>
      <c r="D540" s="260"/>
      <c r="E540" s="260"/>
      <c r="F540" s="260"/>
      <c r="G540" s="260"/>
      <c r="H540" s="260"/>
      <c r="I540" s="260"/>
      <c r="J540" s="260"/>
      <c r="K540" s="261"/>
      <c r="L540" s="262" t="s">
        <v>4</v>
      </c>
      <c r="M540" s="263"/>
      <c r="N540" s="259">
        <f>TEAMS!$P$17</f>
        <v>0</v>
      </c>
      <c r="O540" s="260"/>
      <c r="P540" s="260"/>
      <c r="Q540" s="260"/>
      <c r="R540" s="260"/>
      <c r="S540" s="260"/>
      <c r="T540" s="260"/>
      <c r="U540" s="260"/>
      <c r="V540" s="260"/>
      <c r="W540" s="260"/>
      <c r="X540" s="261"/>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59">
        <f>TEAMS!$N$18</f>
        <v>0</v>
      </c>
      <c r="B542" s="260"/>
      <c r="C542" s="260"/>
      <c r="D542" s="260"/>
      <c r="E542" s="260"/>
      <c r="F542" s="260"/>
      <c r="G542" s="260"/>
      <c r="H542" s="260"/>
      <c r="I542" s="260"/>
      <c r="J542" s="260"/>
      <c r="K542" s="261"/>
      <c r="L542" s="262" t="s">
        <v>5</v>
      </c>
      <c r="M542" s="263"/>
      <c r="N542" s="259">
        <f>TEAMS!$P$18</f>
        <v>0</v>
      </c>
      <c r="O542" s="260"/>
      <c r="P542" s="260"/>
      <c r="Q542" s="260"/>
      <c r="R542" s="260"/>
      <c r="S542" s="260"/>
      <c r="T542" s="260"/>
      <c r="U542" s="260"/>
      <c r="V542" s="260"/>
      <c r="W542" s="260"/>
      <c r="X542" s="261"/>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59">
        <f>TEAMS!$N$19</f>
        <v>0</v>
      </c>
      <c r="B544" s="260"/>
      <c r="C544" s="260"/>
      <c r="D544" s="260"/>
      <c r="E544" s="260"/>
      <c r="F544" s="260"/>
      <c r="G544" s="260"/>
      <c r="H544" s="260"/>
      <c r="I544" s="260"/>
      <c r="J544" s="260"/>
      <c r="K544" s="261"/>
      <c r="L544" s="262" t="s">
        <v>6</v>
      </c>
      <c r="M544" s="264"/>
      <c r="N544" s="259">
        <f>TEAMS!$P$19</f>
        <v>0</v>
      </c>
      <c r="O544" s="260"/>
      <c r="P544" s="260"/>
      <c r="Q544" s="260"/>
      <c r="R544" s="260"/>
      <c r="S544" s="260"/>
      <c r="T544" s="260"/>
      <c r="U544" s="260"/>
      <c r="V544" s="260"/>
      <c r="W544" s="260"/>
      <c r="X544" s="261"/>
    </row>
    <row r="545" spans="1:24" ht="5.45" customHeight="1" thickTop="1" x14ac:dyDescent="0.2"/>
    <row r="546" spans="1:24" ht="16.149999999999999" customHeight="1" thickBot="1" x14ac:dyDescent="0.25">
      <c r="A546" s="23">
        <v>1</v>
      </c>
      <c r="C546" s="267" t="s">
        <v>9</v>
      </c>
      <c r="D546" s="267"/>
      <c r="E546" s="267"/>
      <c r="F546" s="267"/>
      <c r="G546" s="267"/>
      <c r="H546" s="267"/>
      <c r="I546" s="267"/>
      <c r="P546" s="267" t="s">
        <v>9</v>
      </c>
      <c r="Q546" s="267"/>
      <c r="R546" s="267"/>
      <c r="S546" s="267"/>
      <c r="T546" s="267"/>
      <c r="U546" s="267"/>
      <c r="V546" s="267"/>
    </row>
    <row r="547" spans="1:24" ht="30" customHeight="1" thickTop="1" thickBot="1" x14ac:dyDescent="0.25">
      <c r="C547" s="256"/>
      <c r="D547" s="257"/>
      <c r="E547" s="257"/>
      <c r="F547" s="257"/>
      <c r="G547" s="257"/>
      <c r="H547" s="257"/>
      <c r="I547" s="258"/>
      <c r="P547" s="256"/>
      <c r="Q547" s="257"/>
      <c r="R547" s="257"/>
      <c r="S547" s="257"/>
      <c r="T547" s="257"/>
      <c r="U547" s="257"/>
      <c r="V547" s="258"/>
    </row>
    <row r="548" spans="1:24" ht="19.149999999999999" customHeight="1" thickTop="1" x14ac:dyDescent="0.2">
      <c r="A548" s="255" t="s">
        <v>10</v>
      </c>
      <c r="B548" s="255"/>
      <c r="C548" s="255"/>
      <c r="D548" s="255"/>
      <c r="E548" s="255"/>
      <c r="F548" s="255"/>
      <c r="G548" s="255"/>
      <c r="H548" s="255"/>
      <c r="I548" s="255"/>
      <c r="J548" s="255"/>
      <c r="K548" s="255"/>
      <c r="N548" s="255" t="s">
        <v>10</v>
      </c>
      <c r="O548" s="255"/>
      <c r="P548" s="255"/>
      <c r="Q548" s="255"/>
      <c r="R548" s="255"/>
      <c r="S548" s="255"/>
      <c r="T548" s="255"/>
      <c r="U548" s="255"/>
      <c r="V548" s="255"/>
      <c r="W548" s="255"/>
      <c r="X548" s="255"/>
    </row>
    <row r="549" spans="1:24" ht="4.1500000000000004" customHeight="1" thickBot="1" x14ac:dyDescent="0.25"/>
    <row r="550" spans="1:24" ht="28.15" customHeight="1" thickTop="1" thickBot="1" x14ac:dyDescent="0.25">
      <c r="A550" s="256"/>
      <c r="B550" s="257"/>
      <c r="C550" s="257"/>
      <c r="D550" s="257"/>
      <c r="E550" s="257"/>
      <c r="F550" s="257"/>
      <c r="G550" s="257"/>
      <c r="H550" s="257"/>
      <c r="I550" s="257"/>
      <c r="J550" s="257"/>
      <c r="K550" s="258"/>
      <c r="L550" s="265">
        <v>24</v>
      </c>
      <c r="M550" s="266"/>
      <c r="N550" s="256"/>
      <c r="O550" s="257"/>
      <c r="P550" s="257"/>
      <c r="Q550" s="257"/>
      <c r="R550" s="257"/>
      <c r="S550" s="257"/>
      <c r="T550" s="257"/>
      <c r="U550" s="257"/>
      <c r="V550" s="257"/>
      <c r="W550" s="257"/>
      <c r="X550" s="258"/>
    </row>
    <row r="551" spans="1:24" ht="5.45" customHeight="1" thickTop="1" x14ac:dyDescent="0.2"/>
    <row r="552" spans="1:24" ht="20.45" customHeight="1" thickBot="1" x14ac:dyDescent="0.25">
      <c r="A552" s="253" t="s">
        <v>11</v>
      </c>
      <c r="B552" s="253"/>
      <c r="C552" s="253"/>
      <c r="D552" s="253"/>
      <c r="E552" s="253"/>
      <c r="F552" s="253"/>
      <c r="G552" s="253"/>
      <c r="H552" s="253"/>
      <c r="I552" s="253"/>
      <c r="J552" s="253"/>
      <c r="K552" s="253"/>
      <c r="L552" s="253"/>
      <c r="M552" s="254"/>
      <c r="N552" s="254"/>
      <c r="O552" s="254"/>
      <c r="P552" s="254"/>
      <c r="Q552" s="254"/>
      <c r="R552" s="254"/>
      <c r="S552" s="254"/>
      <c r="T552" s="254"/>
      <c r="U552" s="254"/>
      <c r="V552" s="254"/>
      <c r="W552" s="254"/>
      <c r="X552" s="254"/>
    </row>
    <row r="553" spans="1:24" ht="18" x14ac:dyDescent="0.2">
      <c r="A553" s="268" t="str">
        <f>TEAMS!$D$1</f>
        <v>CLUB NAME</v>
      </c>
      <c r="B553" s="268"/>
      <c r="C553" s="268"/>
      <c r="D553" s="268"/>
      <c r="E553" s="268"/>
      <c r="F553" s="268"/>
      <c r="G553" s="268"/>
      <c r="H553" s="268"/>
      <c r="I553" s="268"/>
      <c r="J553" s="268"/>
      <c r="K553" s="268"/>
      <c r="L553" s="268"/>
      <c r="M553" s="268"/>
      <c r="N553" s="268"/>
      <c r="O553" s="268"/>
      <c r="P553" s="268"/>
      <c r="Q553" s="268"/>
      <c r="R553" s="268"/>
      <c r="S553" s="268"/>
      <c r="T553" s="268"/>
      <c r="U553" s="268"/>
      <c r="V553" s="268"/>
      <c r="W553" s="268"/>
      <c r="X553" s="268"/>
    </row>
    <row r="554" spans="1:24" ht="6" customHeight="1" x14ac:dyDescent="0.2"/>
    <row r="555" spans="1:24" ht="15.75" x14ac:dyDescent="0.2">
      <c r="A555" s="269" t="str">
        <f>TEAMS!$D$3</f>
        <v>Tuesday Mens Mufti.</v>
      </c>
      <c r="B555" s="269"/>
      <c r="C555" s="269"/>
      <c r="D555" s="269"/>
      <c r="E555" s="269"/>
      <c r="F555" s="269"/>
      <c r="G555" s="269"/>
      <c r="H555" s="269"/>
      <c r="I555" s="269"/>
      <c r="J555" s="269"/>
      <c r="K555" s="269"/>
      <c r="L555" s="269"/>
      <c r="M555" s="269"/>
      <c r="N555" s="269"/>
      <c r="O555" s="269"/>
      <c r="P555" s="269"/>
      <c r="Q555" s="269"/>
      <c r="R555" s="269"/>
      <c r="S555" s="269"/>
      <c r="T555" s="269"/>
      <c r="U555" s="269"/>
      <c r="V555" s="269"/>
      <c r="W555" s="269"/>
      <c r="X555" s="269"/>
    </row>
    <row r="556" spans="1:24" ht="6" customHeight="1" x14ac:dyDescent="0.2"/>
    <row r="557" spans="1:24" ht="15.75" x14ac:dyDescent="0.25">
      <c r="C557" s="270" t="s">
        <v>2</v>
      </c>
      <c r="D557" s="270"/>
      <c r="E557" s="270"/>
      <c r="F557" s="270"/>
      <c r="G557" s="270"/>
      <c r="H557" s="3"/>
      <c r="I557" s="270" t="s">
        <v>1</v>
      </c>
      <c r="J557" s="270"/>
      <c r="K557" s="270"/>
      <c r="L557" s="270"/>
      <c r="M557" s="270"/>
      <c r="N557" s="270"/>
      <c r="O557" s="270"/>
      <c r="P557" s="270"/>
      <c r="Q557" s="270"/>
      <c r="R557" s="270"/>
      <c r="S557" s="270"/>
      <c r="T557" s="270"/>
      <c r="U557" s="270"/>
      <c r="V557" s="270"/>
      <c r="W557" s="270"/>
      <c r="X557" s="270"/>
    </row>
    <row r="558" spans="1:24" ht="3" customHeight="1" x14ac:dyDescent="0.2"/>
    <row r="559" spans="1:24" ht="21.6" customHeight="1" thickBot="1" x14ac:dyDescent="0.25">
      <c r="C559" s="271">
        <f>TEAMS!$O$20</f>
        <v>0</v>
      </c>
      <c r="D559" s="272"/>
      <c r="E559" s="272"/>
      <c r="F559" s="272"/>
      <c r="G559" s="273"/>
      <c r="I559" s="274">
        <f>TEAMS!$D$2</f>
        <v>40609</v>
      </c>
      <c r="J559" s="275"/>
      <c r="K559" s="275"/>
      <c r="L559" s="275"/>
      <c r="M559" s="275"/>
      <c r="N559" s="275"/>
      <c r="O559" s="275"/>
      <c r="P559" s="275"/>
      <c r="Q559" s="275"/>
      <c r="R559" s="275"/>
      <c r="S559" s="275"/>
      <c r="T559" s="275"/>
      <c r="U559" s="275"/>
      <c r="V559" s="275"/>
      <c r="W559" s="275"/>
      <c r="X559" s="276"/>
    </row>
    <row r="560" spans="1:24" ht="13.5" thickTop="1" x14ac:dyDescent="0.2"/>
    <row r="561" spans="1:24" ht="20.45" customHeight="1" thickBot="1" x14ac:dyDescent="0.25">
      <c r="A561" s="259">
        <f>TEAMS!$N$21</f>
        <v>0</v>
      </c>
      <c r="B561" s="260"/>
      <c r="C561" s="260"/>
      <c r="D561" s="260"/>
      <c r="E561" s="260"/>
      <c r="F561" s="260"/>
      <c r="G561" s="260"/>
      <c r="H561" s="260"/>
      <c r="I561" s="260"/>
      <c r="J561" s="260"/>
      <c r="K561" s="261"/>
      <c r="L561" s="262" t="s">
        <v>3</v>
      </c>
      <c r="M561" s="263"/>
      <c r="N561" s="259">
        <f>TEAMS!$P$21</f>
        <v>0</v>
      </c>
      <c r="O561" s="260"/>
      <c r="P561" s="260"/>
      <c r="Q561" s="260"/>
      <c r="R561" s="260"/>
      <c r="S561" s="260"/>
      <c r="T561" s="260"/>
      <c r="U561" s="260"/>
      <c r="V561" s="260"/>
      <c r="W561" s="260"/>
      <c r="X561" s="261"/>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59">
        <f>TEAMS!$N$22</f>
        <v>0</v>
      </c>
      <c r="B563" s="260"/>
      <c r="C563" s="260"/>
      <c r="D563" s="260"/>
      <c r="E563" s="260"/>
      <c r="F563" s="260"/>
      <c r="G563" s="260"/>
      <c r="H563" s="260"/>
      <c r="I563" s="260"/>
      <c r="J563" s="260"/>
      <c r="K563" s="261"/>
      <c r="L563" s="262" t="s">
        <v>4</v>
      </c>
      <c r="M563" s="263"/>
      <c r="N563" s="259">
        <f>TEAMS!$P$22</f>
        <v>0</v>
      </c>
      <c r="O563" s="260"/>
      <c r="P563" s="260"/>
      <c r="Q563" s="260"/>
      <c r="R563" s="260"/>
      <c r="S563" s="260"/>
      <c r="T563" s="260"/>
      <c r="U563" s="260"/>
      <c r="V563" s="260"/>
      <c r="W563" s="260"/>
      <c r="X563" s="261"/>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59">
        <f>TEAMS!$N$23</f>
        <v>0</v>
      </c>
      <c r="B565" s="260"/>
      <c r="C565" s="260"/>
      <c r="D565" s="260"/>
      <c r="E565" s="260"/>
      <c r="F565" s="260"/>
      <c r="G565" s="260"/>
      <c r="H565" s="260"/>
      <c r="I565" s="260"/>
      <c r="J565" s="260"/>
      <c r="K565" s="261"/>
      <c r="L565" s="262" t="s">
        <v>5</v>
      </c>
      <c r="M565" s="263"/>
      <c r="N565" s="259">
        <f>TEAMS!$P$23</f>
        <v>0</v>
      </c>
      <c r="O565" s="260"/>
      <c r="P565" s="260"/>
      <c r="Q565" s="260"/>
      <c r="R565" s="260"/>
      <c r="S565" s="260"/>
      <c r="T565" s="260"/>
      <c r="U565" s="260"/>
      <c r="V565" s="260"/>
      <c r="W565" s="260"/>
      <c r="X565" s="261"/>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59">
        <f>TEAMS!$N$24</f>
        <v>0</v>
      </c>
      <c r="B567" s="260"/>
      <c r="C567" s="260"/>
      <c r="D567" s="260"/>
      <c r="E567" s="260"/>
      <c r="F567" s="260"/>
      <c r="G567" s="260"/>
      <c r="H567" s="260"/>
      <c r="I567" s="260"/>
      <c r="J567" s="260"/>
      <c r="K567" s="261"/>
      <c r="L567" s="262" t="s">
        <v>6</v>
      </c>
      <c r="M567" s="264"/>
      <c r="N567" s="259">
        <f>TEAMS!$P$24</f>
        <v>0</v>
      </c>
      <c r="O567" s="260"/>
      <c r="P567" s="260"/>
      <c r="Q567" s="260"/>
      <c r="R567" s="260"/>
      <c r="S567" s="260"/>
      <c r="T567" s="260"/>
      <c r="U567" s="260"/>
      <c r="V567" s="260"/>
      <c r="W567" s="260"/>
      <c r="X567" s="261"/>
    </row>
    <row r="568" spans="1:24" ht="5.45" customHeight="1" thickTop="1" x14ac:dyDescent="0.2"/>
    <row r="569" spans="1:24" ht="16.149999999999999" customHeight="1" thickBot="1" x14ac:dyDescent="0.25">
      <c r="A569" s="23">
        <v>1</v>
      </c>
      <c r="C569" s="267" t="s">
        <v>9</v>
      </c>
      <c r="D569" s="267"/>
      <c r="E569" s="267"/>
      <c r="F569" s="267"/>
      <c r="G569" s="267"/>
      <c r="H569" s="267"/>
      <c r="I569" s="267"/>
      <c r="P569" s="267" t="s">
        <v>9</v>
      </c>
      <c r="Q569" s="267"/>
      <c r="R569" s="267"/>
      <c r="S569" s="267"/>
      <c r="T569" s="267"/>
      <c r="U569" s="267"/>
      <c r="V569" s="267"/>
    </row>
    <row r="570" spans="1:24" ht="30" customHeight="1" thickTop="1" thickBot="1" x14ac:dyDescent="0.25">
      <c r="C570" s="256"/>
      <c r="D570" s="257"/>
      <c r="E570" s="257"/>
      <c r="F570" s="257"/>
      <c r="G570" s="257"/>
      <c r="H570" s="257"/>
      <c r="I570" s="258"/>
      <c r="P570" s="256"/>
      <c r="Q570" s="257"/>
      <c r="R570" s="257"/>
      <c r="S570" s="257"/>
      <c r="T570" s="257"/>
      <c r="U570" s="257"/>
      <c r="V570" s="258"/>
    </row>
    <row r="571" spans="1:24" ht="19.149999999999999" customHeight="1" thickTop="1" x14ac:dyDescent="0.2">
      <c r="A571" s="255" t="s">
        <v>10</v>
      </c>
      <c r="B571" s="255"/>
      <c r="C571" s="255"/>
      <c r="D571" s="255"/>
      <c r="E571" s="255"/>
      <c r="F571" s="255"/>
      <c r="G571" s="255"/>
      <c r="H571" s="255"/>
      <c r="I571" s="255"/>
      <c r="J571" s="255"/>
      <c r="K571" s="255"/>
      <c r="N571" s="255" t="s">
        <v>10</v>
      </c>
      <c r="O571" s="255"/>
      <c r="P571" s="255"/>
      <c r="Q571" s="255"/>
      <c r="R571" s="255"/>
      <c r="S571" s="255"/>
      <c r="T571" s="255"/>
      <c r="U571" s="255"/>
      <c r="V571" s="255"/>
      <c r="W571" s="255"/>
      <c r="X571" s="255"/>
    </row>
    <row r="572" spans="1:24" ht="4.1500000000000004" customHeight="1" thickBot="1" x14ac:dyDescent="0.25"/>
    <row r="573" spans="1:24" ht="28.15" customHeight="1" thickTop="1" thickBot="1" x14ac:dyDescent="0.25">
      <c r="A573" s="256"/>
      <c r="B573" s="257"/>
      <c r="C573" s="257"/>
      <c r="D573" s="257"/>
      <c r="E573" s="257"/>
      <c r="F573" s="257"/>
      <c r="G573" s="257"/>
      <c r="H573" s="257"/>
      <c r="I573" s="257"/>
      <c r="J573" s="257"/>
      <c r="K573" s="258"/>
      <c r="L573" s="265">
        <v>25</v>
      </c>
      <c r="M573" s="266"/>
      <c r="N573" s="256"/>
      <c r="O573" s="257"/>
      <c r="P573" s="257"/>
      <c r="Q573" s="257"/>
      <c r="R573" s="257"/>
      <c r="S573" s="257"/>
      <c r="T573" s="257"/>
      <c r="U573" s="257"/>
      <c r="V573" s="257"/>
      <c r="W573" s="257"/>
      <c r="X573" s="258"/>
    </row>
    <row r="574" spans="1:24" ht="5.45" customHeight="1" thickTop="1" x14ac:dyDescent="0.2"/>
    <row r="575" spans="1:24" ht="20.45" customHeight="1" thickBot="1" x14ac:dyDescent="0.25">
      <c r="A575" s="253" t="s">
        <v>11</v>
      </c>
      <c r="B575" s="253"/>
      <c r="C575" s="253"/>
      <c r="D575" s="253"/>
      <c r="E575" s="253"/>
      <c r="F575" s="253"/>
      <c r="G575" s="253"/>
      <c r="H575" s="253"/>
      <c r="I575" s="253"/>
      <c r="J575" s="253"/>
      <c r="K575" s="253"/>
      <c r="L575" s="253"/>
      <c r="M575" s="254"/>
      <c r="N575" s="254"/>
      <c r="O575" s="254"/>
      <c r="P575" s="254"/>
      <c r="Q575" s="254"/>
      <c r="R575" s="254"/>
      <c r="S575" s="254"/>
      <c r="T575" s="254"/>
      <c r="U575" s="254"/>
      <c r="V575" s="254"/>
      <c r="W575" s="254"/>
      <c r="X575" s="254"/>
    </row>
    <row r="576" spans="1:24" ht="18" x14ac:dyDescent="0.2">
      <c r="A576" s="268" t="str">
        <f>TEAMS!$D$1</f>
        <v>CLUB NAME</v>
      </c>
      <c r="B576" s="268"/>
      <c r="C576" s="268"/>
      <c r="D576" s="268"/>
      <c r="E576" s="268"/>
      <c r="F576" s="268"/>
      <c r="G576" s="268"/>
      <c r="H576" s="268"/>
      <c r="I576" s="268"/>
      <c r="J576" s="268"/>
      <c r="K576" s="268"/>
      <c r="L576" s="268"/>
      <c r="M576" s="268"/>
      <c r="N576" s="268"/>
      <c r="O576" s="268"/>
      <c r="P576" s="268"/>
      <c r="Q576" s="268"/>
      <c r="R576" s="268"/>
      <c r="S576" s="268"/>
      <c r="T576" s="268"/>
      <c r="U576" s="268"/>
      <c r="V576" s="268"/>
      <c r="W576" s="268"/>
      <c r="X576" s="268"/>
    </row>
    <row r="577" spans="1:24" ht="6" customHeight="1" x14ac:dyDescent="0.2"/>
    <row r="578" spans="1:24" ht="15.75" x14ac:dyDescent="0.2">
      <c r="A578" s="269" t="str">
        <f>TEAMS!$D$3</f>
        <v>Tuesday Mens Mufti.</v>
      </c>
      <c r="B578" s="269"/>
      <c r="C578" s="269"/>
      <c r="D578" s="269"/>
      <c r="E578" s="269"/>
      <c r="F578" s="269"/>
      <c r="G578" s="269"/>
      <c r="H578" s="269"/>
      <c r="I578" s="269"/>
      <c r="J578" s="269"/>
      <c r="K578" s="269"/>
      <c r="L578" s="269"/>
      <c r="M578" s="269"/>
      <c r="N578" s="269"/>
      <c r="O578" s="269"/>
      <c r="P578" s="269"/>
      <c r="Q578" s="269"/>
      <c r="R578" s="269"/>
      <c r="S578" s="269"/>
      <c r="T578" s="269"/>
      <c r="U578" s="269"/>
      <c r="V578" s="269"/>
      <c r="W578" s="269"/>
      <c r="X578" s="269"/>
    </row>
    <row r="579" spans="1:24" ht="6" customHeight="1" x14ac:dyDescent="0.2"/>
    <row r="580" spans="1:24" ht="15.75" x14ac:dyDescent="0.25">
      <c r="C580" s="270" t="s">
        <v>2</v>
      </c>
      <c r="D580" s="270"/>
      <c r="E580" s="270"/>
      <c r="F580" s="270"/>
      <c r="G580" s="270"/>
      <c r="H580" s="3"/>
      <c r="I580" s="270" t="s">
        <v>1</v>
      </c>
      <c r="J580" s="270"/>
      <c r="K580" s="270"/>
      <c r="L580" s="270"/>
      <c r="M580" s="270"/>
      <c r="N580" s="270"/>
      <c r="O580" s="270"/>
      <c r="P580" s="270"/>
      <c r="Q580" s="270"/>
      <c r="R580" s="270"/>
      <c r="S580" s="270"/>
      <c r="T580" s="270"/>
      <c r="U580" s="270"/>
      <c r="V580" s="270"/>
      <c r="W580" s="270"/>
      <c r="X580" s="270"/>
    </row>
    <row r="581" spans="1:24" ht="3" customHeight="1" x14ac:dyDescent="0.2"/>
    <row r="582" spans="1:24" ht="21.6" customHeight="1" thickBot="1" x14ac:dyDescent="0.25">
      <c r="C582" s="271">
        <f>TEAMS!$O$25</f>
        <v>0</v>
      </c>
      <c r="D582" s="272"/>
      <c r="E582" s="272"/>
      <c r="F582" s="272"/>
      <c r="G582" s="273"/>
      <c r="I582" s="274">
        <f>TEAMS!$D$2</f>
        <v>40609</v>
      </c>
      <c r="J582" s="275"/>
      <c r="K582" s="275"/>
      <c r="L582" s="275"/>
      <c r="M582" s="275"/>
      <c r="N582" s="275"/>
      <c r="O582" s="275"/>
      <c r="P582" s="275"/>
      <c r="Q582" s="275"/>
      <c r="R582" s="275"/>
      <c r="S582" s="275"/>
      <c r="T582" s="275"/>
      <c r="U582" s="275"/>
      <c r="V582" s="275"/>
      <c r="W582" s="275"/>
      <c r="X582" s="276"/>
    </row>
    <row r="583" spans="1:24" ht="13.5" thickTop="1" x14ac:dyDescent="0.2"/>
    <row r="584" spans="1:24" ht="20.45" customHeight="1" thickBot="1" x14ac:dyDescent="0.25">
      <c r="A584" s="259">
        <f>TEAMS!$N$26</f>
        <v>0</v>
      </c>
      <c r="B584" s="260"/>
      <c r="C584" s="260"/>
      <c r="D584" s="260"/>
      <c r="E584" s="260"/>
      <c r="F584" s="260"/>
      <c r="G584" s="260"/>
      <c r="H584" s="260"/>
      <c r="I584" s="260"/>
      <c r="J584" s="260"/>
      <c r="K584" s="261"/>
      <c r="L584" s="262" t="s">
        <v>3</v>
      </c>
      <c r="M584" s="263"/>
      <c r="N584" s="259">
        <f>TEAMS!$P$26</f>
        <v>0</v>
      </c>
      <c r="O584" s="260"/>
      <c r="P584" s="260"/>
      <c r="Q584" s="260"/>
      <c r="R584" s="260"/>
      <c r="S584" s="260"/>
      <c r="T584" s="260"/>
      <c r="U584" s="260"/>
      <c r="V584" s="260"/>
      <c r="W584" s="260"/>
      <c r="X584" s="261"/>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59">
        <f>TEAMS!$N$27</f>
        <v>0</v>
      </c>
      <c r="B586" s="260"/>
      <c r="C586" s="260"/>
      <c r="D586" s="260"/>
      <c r="E586" s="260"/>
      <c r="F586" s="260"/>
      <c r="G586" s="260"/>
      <c r="H586" s="260"/>
      <c r="I586" s="260"/>
      <c r="J586" s="260"/>
      <c r="K586" s="261"/>
      <c r="L586" s="262" t="s">
        <v>4</v>
      </c>
      <c r="M586" s="263"/>
      <c r="N586" s="259">
        <f>TEAMS!$P$27</f>
        <v>0</v>
      </c>
      <c r="O586" s="260"/>
      <c r="P586" s="260"/>
      <c r="Q586" s="260"/>
      <c r="R586" s="260"/>
      <c r="S586" s="260"/>
      <c r="T586" s="260"/>
      <c r="U586" s="260"/>
      <c r="V586" s="260"/>
      <c r="W586" s="260"/>
      <c r="X586" s="261"/>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59">
        <f>TEAMS!$N$28</f>
        <v>0</v>
      </c>
      <c r="B588" s="260"/>
      <c r="C588" s="260"/>
      <c r="D588" s="260"/>
      <c r="E588" s="260"/>
      <c r="F588" s="260"/>
      <c r="G588" s="260"/>
      <c r="H588" s="260"/>
      <c r="I588" s="260"/>
      <c r="J588" s="260"/>
      <c r="K588" s="261"/>
      <c r="L588" s="262" t="s">
        <v>5</v>
      </c>
      <c r="M588" s="263"/>
      <c r="N588" s="259">
        <f>TEAMS!$P$28</f>
        <v>0</v>
      </c>
      <c r="O588" s="260"/>
      <c r="P588" s="260"/>
      <c r="Q588" s="260"/>
      <c r="R588" s="260"/>
      <c r="S588" s="260"/>
      <c r="T588" s="260"/>
      <c r="U588" s="260"/>
      <c r="V588" s="260"/>
      <c r="W588" s="260"/>
      <c r="X588" s="261"/>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59">
        <f>TEAMS!$N$29</f>
        <v>0</v>
      </c>
      <c r="B590" s="260"/>
      <c r="C590" s="260"/>
      <c r="D590" s="260"/>
      <c r="E590" s="260"/>
      <c r="F590" s="260"/>
      <c r="G590" s="260"/>
      <c r="H590" s="260"/>
      <c r="I590" s="260"/>
      <c r="J590" s="260"/>
      <c r="K590" s="261"/>
      <c r="L590" s="262" t="s">
        <v>6</v>
      </c>
      <c r="M590" s="264"/>
      <c r="N590" s="259">
        <f>TEAMS!$P$29</f>
        <v>0</v>
      </c>
      <c r="O590" s="260"/>
      <c r="P590" s="260"/>
      <c r="Q590" s="260"/>
      <c r="R590" s="260"/>
      <c r="S590" s="260"/>
      <c r="T590" s="260"/>
      <c r="U590" s="260"/>
      <c r="V590" s="260"/>
      <c r="W590" s="260"/>
      <c r="X590" s="261"/>
    </row>
    <row r="591" spans="1:24" ht="5.45" customHeight="1" thickTop="1" x14ac:dyDescent="0.2"/>
    <row r="592" spans="1:24" ht="16.149999999999999" customHeight="1" thickBot="1" x14ac:dyDescent="0.25">
      <c r="A592" s="23">
        <v>1</v>
      </c>
      <c r="C592" s="267" t="s">
        <v>9</v>
      </c>
      <c r="D592" s="267"/>
      <c r="E592" s="267"/>
      <c r="F592" s="267"/>
      <c r="G592" s="267"/>
      <c r="H592" s="267"/>
      <c r="I592" s="267"/>
      <c r="P592" s="267" t="s">
        <v>9</v>
      </c>
      <c r="Q592" s="267"/>
      <c r="R592" s="267"/>
      <c r="S592" s="267"/>
      <c r="T592" s="267"/>
      <c r="U592" s="267"/>
      <c r="V592" s="267"/>
    </row>
    <row r="593" spans="1:24" ht="30" customHeight="1" thickTop="1" thickBot="1" x14ac:dyDescent="0.25">
      <c r="C593" s="256"/>
      <c r="D593" s="257"/>
      <c r="E593" s="257"/>
      <c r="F593" s="257"/>
      <c r="G593" s="257"/>
      <c r="H593" s="257"/>
      <c r="I593" s="258"/>
      <c r="P593" s="256"/>
      <c r="Q593" s="257"/>
      <c r="R593" s="257"/>
      <c r="S593" s="257"/>
      <c r="T593" s="257"/>
      <c r="U593" s="257"/>
      <c r="V593" s="258"/>
    </row>
    <row r="594" spans="1:24" ht="19.149999999999999" customHeight="1" thickTop="1" x14ac:dyDescent="0.2">
      <c r="A594" s="255" t="s">
        <v>10</v>
      </c>
      <c r="B594" s="255"/>
      <c r="C594" s="255"/>
      <c r="D594" s="255"/>
      <c r="E594" s="255"/>
      <c r="F594" s="255"/>
      <c r="G594" s="255"/>
      <c r="H594" s="255"/>
      <c r="I594" s="255"/>
      <c r="J594" s="255"/>
      <c r="K594" s="255"/>
      <c r="N594" s="255" t="s">
        <v>10</v>
      </c>
      <c r="O594" s="255"/>
      <c r="P594" s="255"/>
      <c r="Q594" s="255"/>
      <c r="R594" s="255"/>
      <c r="S594" s="255"/>
      <c r="T594" s="255"/>
      <c r="U594" s="255"/>
      <c r="V594" s="255"/>
      <c r="W594" s="255"/>
      <c r="X594" s="255"/>
    </row>
    <row r="595" spans="1:24" ht="4.1500000000000004" customHeight="1" thickBot="1" x14ac:dyDescent="0.25"/>
    <row r="596" spans="1:24" ht="28.15" customHeight="1" thickTop="1" thickBot="1" x14ac:dyDescent="0.25">
      <c r="A596" s="256"/>
      <c r="B596" s="257"/>
      <c r="C596" s="257"/>
      <c r="D596" s="257"/>
      <c r="E596" s="257"/>
      <c r="F596" s="257"/>
      <c r="G596" s="257"/>
      <c r="H596" s="257"/>
      <c r="I596" s="257"/>
      <c r="J596" s="257"/>
      <c r="K596" s="258"/>
      <c r="L596" s="265">
        <v>26</v>
      </c>
      <c r="M596" s="266"/>
      <c r="N596" s="256"/>
      <c r="O596" s="257"/>
      <c r="P596" s="257"/>
      <c r="Q596" s="257"/>
      <c r="R596" s="257"/>
      <c r="S596" s="257"/>
      <c r="T596" s="257"/>
      <c r="U596" s="257"/>
      <c r="V596" s="257"/>
      <c r="W596" s="257"/>
      <c r="X596" s="258"/>
    </row>
    <row r="597" spans="1:24" ht="5.45" customHeight="1" thickTop="1" x14ac:dyDescent="0.2"/>
    <row r="598" spans="1:24" ht="20.45" customHeight="1" thickBot="1" x14ac:dyDescent="0.25">
      <c r="A598" s="253" t="s">
        <v>11</v>
      </c>
      <c r="B598" s="253"/>
      <c r="C598" s="253"/>
      <c r="D598" s="253"/>
      <c r="E598" s="253"/>
      <c r="F598" s="253"/>
      <c r="G598" s="253"/>
      <c r="H598" s="253"/>
      <c r="I598" s="253"/>
      <c r="J598" s="253"/>
      <c r="K598" s="253"/>
      <c r="L598" s="253"/>
      <c r="M598" s="254"/>
      <c r="N598" s="254"/>
      <c r="O598" s="254"/>
      <c r="P598" s="254"/>
      <c r="Q598" s="254"/>
      <c r="R598" s="254"/>
      <c r="S598" s="254"/>
      <c r="T598" s="254"/>
      <c r="U598" s="254"/>
      <c r="V598" s="254"/>
      <c r="W598" s="254"/>
      <c r="X598" s="254"/>
    </row>
    <row r="599" spans="1:24" ht="18" x14ac:dyDescent="0.2">
      <c r="A599" s="268" t="str">
        <f>TEAMS!$D$1</f>
        <v>CLUB NAME</v>
      </c>
      <c r="B599" s="268"/>
      <c r="C599" s="268"/>
      <c r="D599" s="268"/>
      <c r="E599" s="268"/>
      <c r="F599" s="268"/>
      <c r="G599" s="268"/>
      <c r="H599" s="268"/>
      <c r="I599" s="268"/>
      <c r="J599" s="268"/>
      <c r="K599" s="268"/>
      <c r="L599" s="268"/>
      <c r="M599" s="268"/>
      <c r="N599" s="268"/>
      <c r="O599" s="268"/>
      <c r="P599" s="268"/>
      <c r="Q599" s="268"/>
      <c r="R599" s="268"/>
      <c r="S599" s="268"/>
      <c r="T599" s="268"/>
      <c r="U599" s="268"/>
      <c r="V599" s="268"/>
      <c r="W599" s="268"/>
      <c r="X599" s="268"/>
    </row>
    <row r="600" spans="1:24" ht="6" customHeight="1" x14ac:dyDescent="0.2"/>
    <row r="601" spans="1:24" ht="15.75" x14ac:dyDescent="0.2">
      <c r="A601" s="269" t="str">
        <f>TEAMS!$D$3</f>
        <v>Tuesday Mens Mufti.</v>
      </c>
      <c r="B601" s="269"/>
      <c r="C601" s="269"/>
      <c r="D601" s="269"/>
      <c r="E601" s="269"/>
      <c r="F601" s="269"/>
      <c r="G601" s="269"/>
      <c r="H601" s="269"/>
      <c r="I601" s="269"/>
      <c r="J601" s="269"/>
      <c r="K601" s="269"/>
      <c r="L601" s="269"/>
      <c r="M601" s="269"/>
      <c r="N601" s="269"/>
      <c r="O601" s="269"/>
      <c r="P601" s="269"/>
      <c r="Q601" s="269"/>
      <c r="R601" s="269"/>
      <c r="S601" s="269"/>
      <c r="T601" s="269"/>
      <c r="U601" s="269"/>
      <c r="V601" s="269"/>
      <c r="W601" s="269"/>
      <c r="X601" s="269"/>
    </row>
    <row r="602" spans="1:24" ht="6" customHeight="1" x14ac:dyDescent="0.2"/>
    <row r="603" spans="1:24" ht="15.75" x14ac:dyDescent="0.25">
      <c r="C603" s="270" t="s">
        <v>2</v>
      </c>
      <c r="D603" s="270"/>
      <c r="E603" s="270"/>
      <c r="F603" s="270"/>
      <c r="G603" s="270"/>
      <c r="H603" s="3"/>
      <c r="I603" s="270" t="s">
        <v>1</v>
      </c>
      <c r="J603" s="270"/>
      <c r="K603" s="270"/>
      <c r="L603" s="270"/>
      <c r="M603" s="270"/>
      <c r="N603" s="270"/>
      <c r="O603" s="270"/>
      <c r="P603" s="270"/>
      <c r="Q603" s="270"/>
      <c r="R603" s="270"/>
      <c r="S603" s="270"/>
      <c r="T603" s="270"/>
      <c r="U603" s="270"/>
      <c r="V603" s="270"/>
      <c r="W603" s="270"/>
      <c r="X603" s="270"/>
    </row>
    <row r="604" spans="1:24" ht="3" customHeight="1" x14ac:dyDescent="0.2"/>
    <row r="605" spans="1:24" ht="21.6" customHeight="1" thickBot="1" x14ac:dyDescent="0.25">
      <c r="C605" s="271">
        <f>TEAMS!$O$30</f>
        <v>0</v>
      </c>
      <c r="D605" s="272"/>
      <c r="E605" s="272"/>
      <c r="F605" s="272"/>
      <c r="G605" s="273"/>
      <c r="I605" s="274">
        <f>TEAMS!$D$2</f>
        <v>40609</v>
      </c>
      <c r="J605" s="275"/>
      <c r="K605" s="275"/>
      <c r="L605" s="275"/>
      <c r="M605" s="275"/>
      <c r="N605" s="275"/>
      <c r="O605" s="275"/>
      <c r="P605" s="275"/>
      <c r="Q605" s="275"/>
      <c r="R605" s="275"/>
      <c r="S605" s="275"/>
      <c r="T605" s="275"/>
      <c r="U605" s="275"/>
      <c r="V605" s="275"/>
      <c r="W605" s="275"/>
      <c r="X605" s="276"/>
    </row>
    <row r="606" spans="1:24" ht="13.5" thickTop="1" x14ac:dyDescent="0.2"/>
    <row r="607" spans="1:24" ht="20.45" customHeight="1" thickBot="1" x14ac:dyDescent="0.25">
      <c r="A607" s="259">
        <f>TEAMS!$N$31</f>
        <v>0</v>
      </c>
      <c r="B607" s="260"/>
      <c r="C607" s="260"/>
      <c r="D607" s="260"/>
      <c r="E607" s="260"/>
      <c r="F607" s="260"/>
      <c r="G607" s="260"/>
      <c r="H607" s="260"/>
      <c r="I607" s="260"/>
      <c r="J607" s="260"/>
      <c r="K607" s="261"/>
      <c r="L607" s="262" t="s">
        <v>3</v>
      </c>
      <c r="M607" s="263"/>
      <c r="N607" s="259">
        <f>TEAMS!$P$31</f>
        <v>0</v>
      </c>
      <c r="O607" s="260"/>
      <c r="P607" s="260"/>
      <c r="Q607" s="260"/>
      <c r="R607" s="260"/>
      <c r="S607" s="260"/>
      <c r="T607" s="260"/>
      <c r="U607" s="260"/>
      <c r="V607" s="260"/>
      <c r="W607" s="260"/>
      <c r="X607" s="261"/>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59">
        <f>TEAMS!$N$32</f>
        <v>0</v>
      </c>
      <c r="B609" s="260"/>
      <c r="C609" s="260"/>
      <c r="D609" s="260"/>
      <c r="E609" s="260"/>
      <c r="F609" s="260"/>
      <c r="G609" s="260"/>
      <c r="H609" s="260"/>
      <c r="I609" s="260"/>
      <c r="J609" s="260"/>
      <c r="K609" s="261"/>
      <c r="L609" s="262" t="s">
        <v>4</v>
      </c>
      <c r="M609" s="263"/>
      <c r="N609" s="259">
        <f>TEAMS!$P$32</f>
        <v>0</v>
      </c>
      <c r="O609" s="260"/>
      <c r="P609" s="260"/>
      <c r="Q609" s="260"/>
      <c r="R609" s="260"/>
      <c r="S609" s="260"/>
      <c r="T609" s="260"/>
      <c r="U609" s="260"/>
      <c r="V609" s="260"/>
      <c r="W609" s="260"/>
      <c r="X609" s="261"/>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59">
        <f>TEAMS!$N$33</f>
        <v>0</v>
      </c>
      <c r="B611" s="260"/>
      <c r="C611" s="260"/>
      <c r="D611" s="260"/>
      <c r="E611" s="260"/>
      <c r="F611" s="260"/>
      <c r="G611" s="260"/>
      <c r="H611" s="260"/>
      <c r="I611" s="260"/>
      <c r="J611" s="260"/>
      <c r="K611" s="261"/>
      <c r="L611" s="262" t="s">
        <v>5</v>
      </c>
      <c r="M611" s="263"/>
      <c r="N611" s="259">
        <f>TEAMS!$P$33</f>
        <v>0</v>
      </c>
      <c r="O611" s="260"/>
      <c r="P611" s="260"/>
      <c r="Q611" s="260"/>
      <c r="R611" s="260"/>
      <c r="S611" s="260"/>
      <c r="T611" s="260"/>
      <c r="U611" s="260"/>
      <c r="V611" s="260"/>
      <c r="W611" s="260"/>
      <c r="X611" s="261"/>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59">
        <f>TEAMS!$N$34</f>
        <v>0</v>
      </c>
      <c r="B613" s="260"/>
      <c r="C613" s="260"/>
      <c r="D613" s="260"/>
      <c r="E613" s="260"/>
      <c r="F613" s="260"/>
      <c r="G613" s="260"/>
      <c r="H613" s="260"/>
      <c r="I613" s="260"/>
      <c r="J613" s="260"/>
      <c r="K613" s="261"/>
      <c r="L613" s="262" t="s">
        <v>6</v>
      </c>
      <c r="M613" s="264"/>
      <c r="N613" s="259">
        <f>TEAMS!$P$34</f>
        <v>0</v>
      </c>
      <c r="O613" s="260"/>
      <c r="P613" s="260"/>
      <c r="Q613" s="260"/>
      <c r="R613" s="260"/>
      <c r="S613" s="260"/>
      <c r="T613" s="260"/>
      <c r="U613" s="260"/>
      <c r="V613" s="260"/>
      <c r="W613" s="260"/>
      <c r="X613" s="261"/>
    </row>
    <row r="614" spans="1:24" ht="5.45" customHeight="1" thickTop="1" x14ac:dyDescent="0.2"/>
    <row r="615" spans="1:24" ht="16.149999999999999" customHeight="1" thickBot="1" x14ac:dyDescent="0.25">
      <c r="A615" s="23">
        <v>1</v>
      </c>
      <c r="C615" s="267" t="s">
        <v>9</v>
      </c>
      <c r="D615" s="267"/>
      <c r="E615" s="267"/>
      <c r="F615" s="267"/>
      <c r="G615" s="267"/>
      <c r="H615" s="267"/>
      <c r="I615" s="267"/>
      <c r="P615" s="267" t="s">
        <v>9</v>
      </c>
      <c r="Q615" s="267"/>
      <c r="R615" s="267"/>
      <c r="S615" s="267"/>
      <c r="T615" s="267"/>
      <c r="U615" s="267"/>
      <c r="V615" s="267"/>
    </row>
    <row r="616" spans="1:24" ht="30" customHeight="1" thickTop="1" thickBot="1" x14ac:dyDescent="0.25">
      <c r="C616" s="256"/>
      <c r="D616" s="257"/>
      <c r="E616" s="257"/>
      <c r="F616" s="257"/>
      <c r="G616" s="257"/>
      <c r="H616" s="257"/>
      <c r="I616" s="258"/>
      <c r="P616" s="256"/>
      <c r="Q616" s="257"/>
      <c r="R616" s="257"/>
      <c r="S616" s="257"/>
      <c r="T616" s="257"/>
      <c r="U616" s="257"/>
      <c r="V616" s="258"/>
    </row>
    <row r="617" spans="1:24" ht="19.149999999999999" customHeight="1" thickTop="1" x14ac:dyDescent="0.2">
      <c r="A617" s="255" t="s">
        <v>10</v>
      </c>
      <c r="B617" s="255"/>
      <c r="C617" s="255"/>
      <c r="D617" s="255"/>
      <c r="E617" s="255"/>
      <c r="F617" s="255"/>
      <c r="G617" s="255"/>
      <c r="H617" s="255"/>
      <c r="I617" s="255"/>
      <c r="J617" s="255"/>
      <c r="K617" s="255"/>
      <c r="N617" s="255" t="s">
        <v>10</v>
      </c>
      <c r="O617" s="255"/>
      <c r="P617" s="255"/>
      <c r="Q617" s="255"/>
      <c r="R617" s="255"/>
      <c r="S617" s="255"/>
      <c r="T617" s="255"/>
      <c r="U617" s="255"/>
      <c r="V617" s="255"/>
      <c r="W617" s="255"/>
      <c r="X617" s="255"/>
    </row>
    <row r="618" spans="1:24" ht="4.1500000000000004" customHeight="1" thickBot="1" x14ac:dyDescent="0.25"/>
    <row r="619" spans="1:24" ht="28.15" customHeight="1" thickTop="1" thickBot="1" x14ac:dyDescent="0.25">
      <c r="A619" s="256"/>
      <c r="B619" s="257"/>
      <c r="C619" s="257"/>
      <c r="D619" s="257"/>
      <c r="E619" s="257"/>
      <c r="F619" s="257"/>
      <c r="G619" s="257"/>
      <c r="H619" s="257"/>
      <c r="I619" s="257"/>
      <c r="J619" s="257"/>
      <c r="K619" s="258"/>
      <c r="L619" s="265">
        <v>27</v>
      </c>
      <c r="M619" s="266"/>
      <c r="N619" s="256"/>
      <c r="O619" s="257"/>
      <c r="P619" s="257"/>
      <c r="Q619" s="257"/>
      <c r="R619" s="257"/>
      <c r="S619" s="257"/>
      <c r="T619" s="257"/>
      <c r="U619" s="257"/>
      <c r="V619" s="257"/>
      <c r="W619" s="257"/>
      <c r="X619" s="258"/>
    </row>
    <row r="620" spans="1:24" ht="5.45" customHeight="1" thickTop="1" x14ac:dyDescent="0.2"/>
    <row r="621" spans="1:24" ht="20.45" customHeight="1" thickBot="1" x14ac:dyDescent="0.25">
      <c r="A621" s="253" t="s">
        <v>11</v>
      </c>
      <c r="B621" s="253"/>
      <c r="C621" s="253"/>
      <c r="D621" s="253"/>
      <c r="E621" s="253"/>
      <c r="F621" s="253"/>
      <c r="G621" s="253"/>
      <c r="H621" s="253"/>
      <c r="I621" s="253"/>
      <c r="J621" s="253"/>
      <c r="K621" s="253"/>
      <c r="L621" s="253"/>
      <c r="M621" s="254"/>
      <c r="N621" s="254"/>
      <c r="O621" s="254"/>
      <c r="P621" s="254"/>
      <c r="Q621" s="254"/>
      <c r="R621" s="254"/>
      <c r="S621" s="254"/>
      <c r="T621" s="254"/>
      <c r="U621" s="254"/>
      <c r="V621" s="254"/>
      <c r="W621" s="254"/>
      <c r="X621" s="254"/>
    </row>
    <row r="622" spans="1:24" ht="18" x14ac:dyDescent="0.2">
      <c r="A622" s="268" t="str">
        <f>TEAMS!$D$1</f>
        <v>CLUB NAME</v>
      </c>
      <c r="B622" s="268"/>
      <c r="C622" s="268"/>
      <c r="D622" s="268"/>
      <c r="E622" s="268"/>
      <c r="F622" s="268"/>
      <c r="G622" s="268"/>
      <c r="H622" s="268"/>
      <c r="I622" s="268"/>
      <c r="J622" s="268"/>
      <c r="K622" s="268"/>
      <c r="L622" s="268"/>
      <c r="M622" s="268"/>
      <c r="N622" s="268"/>
      <c r="O622" s="268"/>
      <c r="P622" s="268"/>
      <c r="Q622" s="268"/>
      <c r="R622" s="268"/>
      <c r="S622" s="268"/>
      <c r="T622" s="268"/>
      <c r="U622" s="268"/>
      <c r="V622" s="268"/>
      <c r="W622" s="268"/>
      <c r="X622" s="268"/>
    </row>
    <row r="623" spans="1:24" ht="6" customHeight="1" x14ac:dyDescent="0.2"/>
    <row r="624" spans="1:24" ht="15.75" x14ac:dyDescent="0.2">
      <c r="A624" s="269" t="str">
        <f>TEAMS!$D$3</f>
        <v>Tuesday Mens Mufti.</v>
      </c>
      <c r="B624" s="269"/>
      <c r="C624" s="269"/>
      <c r="D624" s="269"/>
      <c r="E624" s="269"/>
      <c r="F624" s="269"/>
      <c r="G624" s="269"/>
      <c r="H624" s="269"/>
      <c r="I624" s="269"/>
      <c r="J624" s="269"/>
      <c r="K624" s="269"/>
      <c r="L624" s="269"/>
      <c r="M624" s="269"/>
      <c r="N624" s="269"/>
      <c r="O624" s="269"/>
      <c r="P624" s="269"/>
      <c r="Q624" s="269"/>
      <c r="R624" s="269"/>
      <c r="S624" s="269"/>
      <c r="T624" s="269"/>
      <c r="U624" s="269"/>
      <c r="V624" s="269"/>
      <c r="W624" s="269"/>
      <c r="X624" s="269"/>
    </row>
    <row r="625" spans="1:24" ht="6" customHeight="1" x14ac:dyDescent="0.2"/>
    <row r="626" spans="1:24" ht="15.75" x14ac:dyDescent="0.25">
      <c r="C626" s="270" t="s">
        <v>2</v>
      </c>
      <c r="D626" s="270"/>
      <c r="E626" s="270"/>
      <c r="F626" s="270"/>
      <c r="G626" s="270"/>
      <c r="H626" s="3"/>
      <c r="I626" s="270" t="s">
        <v>1</v>
      </c>
      <c r="J626" s="270"/>
      <c r="K626" s="270"/>
      <c r="L626" s="270"/>
      <c r="M626" s="270"/>
      <c r="N626" s="270"/>
      <c r="O626" s="270"/>
      <c r="P626" s="270"/>
      <c r="Q626" s="270"/>
      <c r="R626" s="270"/>
      <c r="S626" s="270"/>
      <c r="T626" s="270"/>
      <c r="U626" s="270"/>
      <c r="V626" s="270"/>
      <c r="W626" s="270"/>
      <c r="X626" s="270"/>
    </row>
    <row r="627" spans="1:24" ht="3" customHeight="1" x14ac:dyDescent="0.2"/>
    <row r="628" spans="1:24" ht="21.6" customHeight="1" thickBot="1" x14ac:dyDescent="0.25">
      <c r="C628" s="271">
        <f>TEAMS!$O$35</f>
        <v>0</v>
      </c>
      <c r="D628" s="272"/>
      <c r="E628" s="272"/>
      <c r="F628" s="272"/>
      <c r="G628" s="273"/>
      <c r="I628" s="274">
        <f>TEAMS!$D$2</f>
        <v>40609</v>
      </c>
      <c r="J628" s="275"/>
      <c r="K628" s="275"/>
      <c r="L628" s="275"/>
      <c r="M628" s="275"/>
      <c r="N628" s="275"/>
      <c r="O628" s="275"/>
      <c r="P628" s="275"/>
      <c r="Q628" s="275"/>
      <c r="R628" s="275"/>
      <c r="S628" s="275"/>
      <c r="T628" s="275"/>
      <c r="U628" s="275"/>
      <c r="V628" s="275"/>
      <c r="W628" s="275"/>
      <c r="X628" s="276"/>
    </row>
    <row r="629" spans="1:24" ht="13.5" thickTop="1" x14ac:dyDescent="0.2"/>
    <row r="630" spans="1:24" ht="20.45" customHeight="1" thickBot="1" x14ac:dyDescent="0.25">
      <c r="A630" s="259">
        <f>TEAMS!$N$36</f>
        <v>0</v>
      </c>
      <c r="B630" s="260"/>
      <c r="C630" s="260"/>
      <c r="D630" s="260"/>
      <c r="E630" s="260"/>
      <c r="F630" s="260"/>
      <c r="G630" s="260"/>
      <c r="H630" s="260"/>
      <c r="I630" s="260"/>
      <c r="J630" s="260"/>
      <c r="K630" s="261"/>
      <c r="L630" s="262" t="s">
        <v>3</v>
      </c>
      <c r="M630" s="263"/>
      <c r="N630" s="259">
        <f>TEAMS!$P$36</f>
        <v>0</v>
      </c>
      <c r="O630" s="260"/>
      <c r="P630" s="260"/>
      <c r="Q630" s="260"/>
      <c r="R630" s="260"/>
      <c r="S630" s="260"/>
      <c r="T630" s="260"/>
      <c r="U630" s="260"/>
      <c r="V630" s="260"/>
      <c r="W630" s="260"/>
      <c r="X630" s="261"/>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59">
        <f>TEAMS!$N$37</f>
        <v>0</v>
      </c>
      <c r="B632" s="260"/>
      <c r="C632" s="260"/>
      <c r="D632" s="260"/>
      <c r="E632" s="260"/>
      <c r="F632" s="260"/>
      <c r="G632" s="260"/>
      <c r="H632" s="260"/>
      <c r="I632" s="260"/>
      <c r="J632" s="260"/>
      <c r="K632" s="261"/>
      <c r="L632" s="262" t="s">
        <v>4</v>
      </c>
      <c r="M632" s="263"/>
      <c r="N632" s="259">
        <f>TEAMS!$P$37</f>
        <v>0</v>
      </c>
      <c r="O632" s="260"/>
      <c r="P632" s="260"/>
      <c r="Q632" s="260"/>
      <c r="R632" s="260"/>
      <c r="S632" s="260"/>
      <c r="T632" s="260"/>
      <c r="U632" s="260"/>
      <c r="V632" s="260"/>
      <c r="W632" s="260"/>
      <c r="X632" s="261"/>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59">
        <f>TEAMS!$N$38</f>
        <v>0</v>
      </c>
      <c r="B634" s="260"/>
      <c r="C634" s="260"/>
      <c r="D634" s="260"/>
      <c r="E634" s="260"/>
      <c r="F634" s="260"/>
      <c r="G634" s="260"/>
      <c r="H634" s="260"/>
      <c r="I634" s="260"/>
      <c r="J634" s="260"/>
      <c r="K634" s="261"/>
      <c r="L634" s="262" t="s">
        <v>5</v>
      </c>
      <c r="M634" s="263"/>
      <c r="N634" s="259">
        <f>TEAMS!$P$38</f>
        <v>0</v>
      </c>
      <c r="O634" s="260"/>
      <c r="P634" s="260"/>
      <c r="Q634" s="260"/>
      <c r="R634" s="260"/>
      <c r="S634" s="260"/>
      <c r="T634" s="260"/>
      <c r="U634" s="260"/>
      <c r="V634" s="260"/>
      <c r="W634" s="260"/>
      <c r="X634" s="261"/>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59">
        <f>TEAMS!$N$39</f>
        <v>0</v>
      </c>
      <c r="B636" s="260"/>
      <c r="C636" s="260"/>
      <c r="D636" s="260"/>
      <c r="E636" s="260"/>
      <c r="F636" s="260"/>
      <c r="G636" s="260"/>
      <c r="H636" s="260"/>
      <c r="I636" s="260"/>
      <c r="J636" s="260"/>
      <c r="K636" s="261"/>
      <c r="L636" s="262" t="s">
        <v>6</v>
      </c>
      <c r="M636" s="264"/>
      <c r="N636" s="259">
        <f>TEAMS!$P$39</f>
        <v>0</v>
      </c>
      <c r="O636" s="260"/>
      <c r="P636" s="260"/>
      <c r="Q636" s="260"/>
      <c r="R636" s="260"/>
      <c r="S636" s="260"/>
      <c r="T636" s="260"/>
      <c r="U636" s="260"/>
      <c r="V636" s="260"/>
      <c r="W636" s="260"/>
      <c r="X636" s="261"/>
    </row>
    <row r="637" spans="1:24" ht="5.45" customHeight="1" thickTop="1" x14ac:dyDescent="0.2"/>
    <row r="638" spans="1:24" ht="16.149999999999999" customHeight="1" thickBot="1" x14ac:dyDescent="0.25">
      <c r="A638" s="23">
        <v>1</v>
      </c>
      <c r="C638" s="267" t="s">
        <v>9</v>
      </c>
      <c r="D638" s="267"/>
      <c r="E638" s="267"/>
      <c r="F638" s="267"/>
      <c r="G638" s="267"/>
      <c r="H638" s="267"/>
      <c r="I638" s="267"/>
      <c r="P638" s="267" t="s">
        <v>9</v>
      </c>
      <c r="Q638" s="267"/>
      <c r="R638" s="267"/>
      <c r="S638" s="267"/>
      <c r="T638" s="267"/>
      <c r="U638" s="267"/>
      <c r="V638" s="267"/>
    </row>
    <row r="639" spans="1:24" ht="30" customHeight="1" thickTop="1" thickBot="1" x14ac:dyDescent="0.25">
      <c r="C639" s="256"/>
      <c r="D639" s="257"/>
      <c r="E639" s="257"/>
      <c r="F639" s="257"/>
      <c r="G639" s="257"/>
      <c r="H639" s="257"/>
      <c r="I639" s="258"/>
      <c r="P639" s="256"/>
      <c r="Q639" s="257"/>
      <c r="R639" s="257"/>
      <c r="S639" s="257"/>
      <c r="T639" s="257"/>
      <c r="U639" s="257"/>
      <c r="V639" s="258"/>
    </row>
    <row r="640" spans="1:24" ht="19.149999999999999" customHeight="1" thickTop="1" x14ac:dyDescent="0.2">
      <c r="A640" s="255" t="s">
        <v>10</v>
      </c>
      <c r="B640" s="255"/>
      <c r="C640" s="255"/>
      <c r="D640" s="255"/>
      <c r="E640" s="255"/>
      <c r="F640" s="255"/>
      <c r="G640" s="255"/>
      <c r="H640" s="255"/>
      <c r="I640" s="255"/>
      <c r="J640" s="255"/>
      <c r="K640" s="255"/>
      <c r="N640" s="255" t="s">
        <v>10</v>
      </c>
      <c r="O640" s="255"/>
      <c r="P640" s="255"/>
      <c r="Q640" s="255"/>
      <c r="R640" s="255"/>
      <c r="S640" s="255"/>
      <c r="T640" s="255"/>
      <c r="U640" s="255"/>
      <c r="V640" s="255"/>
      <c r="W640" s="255"/>
      <c r="X640" s="255"/>
    </row>
    <row r="641" spans="1:24" ht="4.1500000000000004" customHeight="1" thickBot="1" x14ac:dyDescent="0.25"/>
    <row r="642" spans="1:24" ht="28.15" customHeight="1" thickTop="1" thickBot="1" x14ac:dyDescent="0.25">
      <c r="A642" s="256"/>
      <c r="B642" s="257"/>
      <c r="C642" s="257"/>
      <c r="D642" s="257"/>
      <c r="E642" s="257"/>
      <c r="F642" s="257"/>
      <c r="G642" s="257"/>
      <c r="H642" s="257"/>
      <c r="I642" s="257"/>
      <c r="J642" s="257"/>
      <c r="K642" s="258"/>
      <c r="L642" s="265">
        <v>28</v>
      </c>
      <c r="M642" s="266"/>
      <c r="N642" s="256"/>
      <c r="O642" s="257"/>
      <c r="P642" s="257"/>
      <c r="Q642" s="257"/>
      <c r="R642" s="257"/>
      <c r="S642" s="257"/>
      <c r="T642" s="257"/>
      <c r="U642" s="257"/>
      <c r="V642" s="257"/>
      <c r="W642" s="257"/>
      <c r="X642" s="258"/>
    </row>
    <row r="643" spans="1:24" ht="5.45" customHeight="1" thickTop="1" x14ac:dyDescent="0.2"/>
    <row r="644" spans="1:24" ht="20.45" customHeight="1" thickBot="1" x14ac:dyDescent="0.25">
      <c r="A644" s="253" t="s">
        <v>11</v>
      </c>
      <c r="B644" s="253"/>
      <c r="C644" s="253"/>
      <c r="D644" s="253"/>
      <c r="E644" s="253"/>
      <c r="F644" s="253"/>
      <c r="G644" s="253"/>
      <c r="H644" s="253"/>
      <c r="I644" s="253"/>
      <c r="J644" s="253"/>
      <c r="K644" s="253"/>
      <c r="L644" s="253"/>
      <c r="M644" s="254"/>
      <c r="N644" s="254"/>
      <c r="O644" s="254"/>
      <c r="P644" s="254"/>
      <c r="Q644" s="254"/>
      <c r="R644" s="254"/>
      <c r="S644" s="254"/>
      <c r="T644" s="254"/>
      <c r="U644" s="254"/>
      <c r="V644" s="254"/>
      <c r="W644" s="254"/>
      <c r="X644" s="254"/>
    </row>
    <row r="645" spans="1:24" ht="18" x14ac:dyDescent="0.2">
      <c r="A645" s="268" t="str">
        <f>TEAMS!$D$1</f>
        <v>CLUB NAME</v>
      </c>
      <c r="B645" s="268"/>
      <c r="C645" s="268"/>
      <c r="D645" s="268"/>
      <c r="E645" s="268"/>
      <c r="F645" s="268"/>
      <c r="G645" s="268"/>
      <c r="H645" s="268"/>
      <c r="I645" s="268"/>
      <c r="J645" s="268"/>
      <c r="K645" s="268"/>
      <c r="L645" s="268"/>
      <c r="M645" s="268"/>
      <c r="N645" s="268"/>
      <c r="O645" s="268"/>
      <c r="P645" s="268"/>
      <c r="Q645" s="268"/>
      <c r="R645" s="268"/>
      <c r="S645" s="268"/>
      <c r="T645" s="268"/>
      <c r="U645" s="268"/>
      <c r="V645" s="268"/>
      <c r="W645" s="268"/>
      <c r="X645" s="268"/>
    </row>
    <row r="646" spans="1:24" ht="6" customHeight="1" x14ac:dyDescent="0.2"/>
    <row r="647" spans="1:24" ht="15.75" x14ac:dyDescent="0.2">
      <c r="A647" s="277" t="s">
        <v>19</v>
      </c>
      <c r="B647" s="277"/>
      <c r="C647" s="277"/>
      <c r="D647" s="277"/>
      <c r="E647" s="277"/>
      <c r="F647" s="277"/>
      <c r="G647" s="277"/>
      <c r="H647" s="277"/>
      <c r="I647" s="277"/>
      <c r="J647" s="277"/>
      <c r="K647" s="277"/>
      <c r="L647" s="277"/>
      <c r="M647" s="277"/>
      <c r="N647" s="277"/>
      <c r="O647" s="277"/>
      <c r="P647" s="277"/>
      <c r="Q647" s="277"/>
      <c r="R647" s="277"/>
      <c r="S647" s="277"/>
      <c r="T647" s="277"/>
      <c r="U647" s="277"/>
      <c r="V647" s="277"/>
      <c r="W647" s="277"/>
      <c r="X647" s="277"/>
    </row>
    <row r="648" spans="1:24" ht="6" customHeight="1" x14ac:dyDescent="0.2"/>
    <row r="649" spans="1:24" ht="15.75" x14ac:dyDescent="0.25">
      <c r="C649" s="270" t="s">
        <v>2</v>
      </c>
      <c r="D649" s="270"/>
      <c r="E649" s="270"/>
      <c r="F649" s="270"/>
      <c r="G649" s="270"/>
      <c r="H649" s="3"/>
      <c r="I649" s="270" t="s">
        <v>1</v>
      </c>
      <c r="J649" s="270"/>
      <c r="K649" s="270"/>
      <c r="L649" s="270"/>
      <c r="M649" s="270"/>
      <c r="N649" s="270"/>
      <c r="O649" s="270"/>
      <c r="P649" s="270"/>
      <c r="Q649" s="270"/>
      <c r="R649" s="270"/>
      <c r="S649" s="270"/>
      <c r="T649" s="270"/>
      <c r="U649" s="270"/>
      <c r="V649" s="270"/>
      <c r="W649" s="270"/>
      <c r="X649" s="270"/>
    </row>
    <row r="650" spans="1:24" ht="3" customHeight="1" x14ac:dyDescent="0.2"/>
    <row r="651" spans="1:24" ht="21.6" customHeight="1" thickBot="1" x14ac:dyDescent="0.25">
      <c r="C651" s="271" t="s">
        <v>19</v>
      </c>
      <c r="D651" s="272"/>
      <c r="E651" s="272"/>
      <c r="F651" s="272"/>
      <c r="G651" s="273"/>
      <c r="I651" s="274" t="s">
        <v>19</v>
      </c>
      <c r="J651" s="275"/>
      <c r="K651" s="275"/>
      <c r="L651" s="275"/>
      <c r="M651" s="275"/>
      <c r="N651" s="275"/>
      <c r="O651" s="275"/>
      <c r="P651" s="275"/>
      <c r="Q651" s="275"/>
      <c r="R651" s="275"/>
      <c r="S651" s="275"/>
      <c r="T651" s="275"/>
      <c r="U651" s="275"/>
      <c r="V651" s="275"/>
      <c r="W651" s="275"/>
      <c r="X651" s="276"/>
    </row>
    <row r="652" spans="1:24" ht="13.5" thickTop="1" x14ac:dyDescent="0.2"/>
    <row r="653" spans="1:24" ht="20.45" customHeight="1" thickBot="1" x14ac:dyDescent="0.25">
      <c r="A653" s="259" t="s">
        <v>19</v>
      </c>
      <c r="B653" s="260"/>
      <c r="C653" s="260"/>
      <c r="D653" s="260"/>
      <c r="E653" s="260"/>
      <c r="F653" s="260"/>
      <c r="G653" s="260"/>
      <c r="H653" s="260"/>
      <c r="I653" s="260"/>
      <c r="J653" s="260"/>
      <c r="K653" s="261"/>
      <c r="L653" s="262" t="s">
        <v>3</v>
      </c>
      <c r="M653" s="263"/>
      <c r="N653" s="259" t="s">
        <v>19</v>
      </c>
      <c r="O653" s="260"/>
      <c r="P653" s="260"/>
      <c r="Q653" s="260"/>
      <c r="R653" s="260"/>
      <c r="S653" s="260"/>
      <c r="T653" s="260"/>
      <c r="U653" s="260"/>
      <c r="V653" s="260"/>
      <c r="W653" s="260"/>
      <c r="X653" s="261"/>
    </row>
    <row r="654" spans="1:24" ht="9" customHeight="1" thickTop="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45" customHeight="1" thickBot="1" x14ac:dyDescent="0.25">
      <c r="A655" s="259" t="s">
        <v>19</v>
      </c>
      <c r="B655" s="260"/>
      <c r="C655" s="260"/>
      <c r="D655" s="260"/>
      <c r="E655" s="260"/>
      <c r="F655" s="260"/>
      <c r="G655" s="260"/>
      <c r="H655" s="260"/>
      <c r="I655" s="260"/>
      <c r="J655" s="260"/>
      <c r="K655" s="261"/>
      <c r="L655" s="262" t="s">
        <v>4</v>
      </c>
      <c r="M655" s="263"/>
      <c r="N655" s="259" t="s">
        <v>19</v>
      </c>
      <c r="O655" s="260"/>
      <c r="P655" s="260"/>
      <c r="Q655" s="260"/>
      <c r="R655" s="260"/>
      <c r="S655" s="260"/>
      <c r="T655" s="260"/>
      <c r="U655" s="260"/>
      <c r="V655" s="260"/>
      <c r="W655" s="260"/>
      <c r="X655" s="261"/>
    </row>
    <row r="656" spans="1:24" ht="9" customHeight="1" thickTop="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45" customHeight="1" thickBot="1" x14ac:dyDescent="0.25">
      <c r="A657" s="259" t="s">
        <v>19</v>
      </c>
      <c r="B657" s="260"/>
      <c r="C657" s="260"/>
      <c r="D657" s="260"/>
      <c r="E657" s="260"/>
      <c r="F657" s="260"/>
      <c r="G657" s="260"/>
      <c r="H657" s="260"/>
      <c r="I657" s="260"/>
      <c r="J657" s="260"/>
      <c r="K657" s="261"/>
      <c r="L657" s="262" t="s">
        <v>5</v>
      </c>
      <c r="M657" s="263"/>
      <c r="N657" s="259" t="s">
        <v>19</v>
      </c>
      <c r="O657" s="260"/>
      <c r="P657" s="260"/>
      <c r="Q657" s="260"/>
      <c r="R657" s="260"/>
      <c r="S657" s="260"/>
      <c r="T657" s="260"/>
      <c r="U657" s="260"/>
      <c r="V657" s="260"/>
      <c r="W657" s="260"/>
      <c r="X657" s="261"/>
    </row>
    <row r="658" spans="1:24" ht="9" customHeight="1" thickTop="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6" customHeight="1" thickBot="1" x14ac:dyDescent="0.25">
      <c r="A659" s="259" t="s">
        <v>19</v>
      </c>
      <c r="B659" s="260"/>
      <c r="C659" s="260"/>
      <c r="D659" s="260"/>
      <c r="E659" s="260"/>
      <c r="F659" s="260"/>
      <c r="G659" s="260"/>
      <c r="H659" s="260"/>
      <c r="I659" s="260"/>
      <c r="J659" s="260"/>
      <c r="K659" s="261"/>
      <c r="L659" s="262" t="s">
        <v>6</v>
      </c>
      <c r="M659" s="264"/>
      <c r="N659" s="259">
        <f>TEAMS!$P$39</f>
        <v>0</v>
      </c>
      <c r="O659" s="260"/>
      <c r="P659" s="260"/>
      <c r="Q659" s="260"/>
      <c r="R659" s="260"/>
      <c r="S659" s="260"/>
      <c r="T659" s="260"/>
      <c r="U659" s="260"/>
      <c r="V659" s="260"/>
      <c r="W659" s="260"/>
      <c r="X659" s="261"/>
    </row>
    <row r="660" spans="1:24" ht="5.45" customHeight="1" thickTop="1" x14ac:dyDescent="0.2"/>
    <row r="661" spans="1:24" ht="16.149999999999999" customHeight="1" thickBot="1" x14ac:dyDescent="0.25">
      <c r="A661" s="23">
        <v>1</v>
      </c>
      <c r="C661" s="267" t="s">
        <v>9</v>
      </c>
      <c r="D661" s="267"/>
      <c r="E661" s="267"/>
      <c r="F661" s="267"/>
      <c r="G661" s="267"/>
      <c r="H661" s="267"/>
      <c r="I661" s="267"/>
      <c r="P661" s="267" t="s">
        <v>9</v>
      </c>
      <c r="Q661" s="267"/>
      <c r="R661" s="267"/>
      <c r="S661" s="267"/>
      <c r="T661" s="267"/>
      <c r="U661" s="267"/>
      <c r="V661" s="267"/>
    </row>
    <row r="662" spans="1:24" ht="30" customHeight="1" thickTop="1" thickBot="1" x14ac:dyDescent="0.25">
      <c r="C662" s="256"/>
      <c r="D662" s="257"/>
      <c r="E662" s="257"/>
      <c r="F662" s="257"/>
      <c r="G662" s="257"/>
      <c r="H662" s="257"/>
      <c r="I662" s="258"/>
      <c r="P662" s="256"/>
      <c r="Q662" s="257"/>
      <c r="R662" s="257"/>
      <c r="S662" s="257"/>
      <c r="T662" s="257"/>
      <c r="U662" s="257"/>
      <c r="V662" s="258"/>
    </row>
    <row r="663" spans="1:24" ht="19.149999999999999" customHeight="1" thickTop="1" x14ac:dyDescent="0.2">
      <c r="A663" s="255" t="s">
        <v>10</v>
      </c>
      <c r="B663" s="255"/>
      <c r="C663" s="255"/>
      <c r="D663" s="255"/>
      <c r="E663" s="255"/>
      <c r="F663" s="255"/>
      <c r="G663" s="255"/>
      <c r="H663" s="255"/>
      <c r="I663" s="255"/>
      <c r="J663" s="255"/>
      <c r="K663" s="255"/>
      <c r="N663" s="255" t="s">
        <v>10</v>
      </c>
      <c r="O663" s="255"/>
      <c r="P663" s="255"/>
      <c r="Q663" s="255"/>
      <c r="R663" s="255"/>
      <c r="S663" s="255"/>
      <c r="T663" s="255"/>
      <c r="U663" s="255"/>
      <c r="V663" s="255"/>
      <c r="W663" s="255"/>
      <c r="X663" s="255"/>
    </row>
    <row r="664" spans="1:24" ht="4.1500000000000004" customHeight="1" thickBot="1" x14ac:dyDescent="0.25"/>
    <row r="665" spans="1:24" ht="28.15" customHeight="1" thickTop="1" thickBot="1" x14ac:dyDescent="0.25">
      <c r="A665" s="256"/>
      <c r="B665" s="257"/>
      <c r="C665" s="257"/>
      <c r="D665" s="257"/>
      <c r="E665" s="257"/>
      <c r="F665" s="257"/>
      <c r="G665" s="257"/>
      <c r="H665" s="257"/>
      <c r="I665" s="257"/>
      <c r="J665" s="257"/>
      <c r="K665" s="258"/>
      <c r="L665" s="265">
        <v>29</v>
      </c>
      <c r="M665" s="266"/>
      <c r="N665" s="256"/>
      <c r="O665" s="257"/>
      <c r="P665" s="257"/>
      <c r="Q665" s="257"/>
      <c r="R665" s="257"/>
      <c r="S665" s="257"/>
      <c r="T665" s="257"/>
      <c r="U665" s="257"/>
      <c r="V665" s="257"/>
      <c r="W665" s="257"/>
      <c r="X665" s="258"/>
    </row>
    <row r="666" spans="1:24" ht="5.45" customHeight="1" thickTop="1" x14ac:dyDescent="0.2"/>
    <row r="667" spans="1:24" ht="13.5" thickBot="1" x14ac:dyDescent="0.25">
      <c r="A667" s="253" t="s">
        <v>11</v>
      </c>
      <c r="B667" s="253"/>
      <c r="C667" s="253"/>
      <c r="D667" s="253"/>
      <c r="E667" s="253"/>
      <c r="F667" s="253"/>
      <c r="G667" s="253"/>
      <c r="H667" s="253"/>
      <c r="I667" s="253"/>
      <c r="J667" s="253"/>
      <c r="K667" s="253"/>
      <c r="L667" s="253"/>
      <c r="M667" s="254"/>
      <c r="N667" s="254"/>
      <c r="O667" s="254"/>
      <c r="P667" s="254"/>
      <c r="Q667" s="254"/>
      <c r="R667" s="254"/>
      <c r="S667" s="254"/>
      <c r="T667" s="254"/>
      <c r="U667" s="254"/>
      <c r="V667" s="254"/>
      <c r="W667" s="254"/>
      <c r="X667" s="254"/>
    </row>
  </sheetData>
  <sheetProtection password="C00D" sheet="1" selectLockedCells="1" selectUnlockedCells="1"/>
  <mergeCells count="841">
    <mergeCell ref="A665:K665"/>
    <mergeCell ref="L665:M665"/>
    <mergeCell ref="N665:X665"/>
    <mergeCell ref="A667:L667"/>
    <mergeCell ref="M667:X667"/>
    <mergeCell ref="C662:I662"/>
    <mergeCell ref="P662:V662"/>
    <mergeCell ref="A663:K663"/>
    <mergeCell ref="N663:X663"/>
    <mergeCell ref="A659:K659"/>
    <mergeCell ref="L659:M659"/>
    <mergeCell ref="N659:X659"/>
    <mergeCell ref="C661:I661"/>
    <mergeCell ref="P661:V661"/>
    <mergeCell ref="A655:K655"/>
    <mergeCell ref="L655:M655"/>
    <mergeCell ref="N655:X655"/>
    <mergeCell ref="A657:K657"/>
    <mergeCell ref="L657:M657"/>
    <mergeCell ref="N657:X657"/>
    <mergeCell ref="C651:G651"/>
    <mergeCell ref="I651:X651"/>
    <mergeCell ref="A653:K653"/>
    <mergeCell ref="L653:M653"/>
    <mergeCell ref="N653:X653"/>
    <mergeCell ref="A645:X645"/>
    <mergeCell ref="A647:X647"/>
    <mergeCell ref="C649:G649"/>
    <mergeCell ref="I649:X649"/>
    <mergeCell ref="L44:M44"/>
    <mergeCell ref="L67:M67"/>
    <mergeCell ref="L90:M90"/>
    <mergeCell ref="A23:L23"/>
    <mergeCell ref="M23:X23"/>
    <mergeCell ref="A26:X26"/>
    <mergeCell ref="C28:G28"/>
    <mergeCell ref="I28:X28"/>
    <mergeCell ref="C30:G30"/>
    <mergeCell ref="A24:X24"/>
    <mergeCell ref="I30:X30"/>
    <mergeCell ref="A38:K38"/>
    <mergeCell ref="L38:M38"/>
    <mergeCell ref="N38:X38"/>
    <mergeCell ref="C40:I40"/>
    <mergeCell ref="P40:V40"/>
    <mergeCell ref="C41:I41"/>
    <mergeCell ref="P41:V41"/>
    <mergeCell ref="A42:K42"/>
    <mergeCell ref="N42:X42"/>
    <mergeCell ref="A44:K44"/>
    <mergeCell ref="N44:X44"/>
    <mergeCell ref="A46:L46"/>
    <mergeCell ref="M46:X46"/>
    <mergeCell ref="A1:X1"/>
    <mergeCell ref="A3:X3"/>
    <mergeCell ref="C5:G5"/>
    <mergeCell ref="A21:K21"/>
    <mergeCell ref="N21:X21"/>
    <mergeCell ref="I5:X5"/>
    <mergeCell ref="C18:I18"/>
    <mergeCell ref="P18:V18"/>
    <mergeCell ref="P17:V17"/>
    <mergeCell ref="L15:M15"/>
    <mergeCell ref="N15:X15"/>
    <mergeCell ref="A19:K19"/>
    <mergeCell ref="N19:X19"/>
    <mergeCell ref="A13:K13"/>
    <mergeCell ref="L13:M13"/>
    <mergeCell ref="N13:X13"/>
    <mergeCell ref="A15:K15"/>
    <mergeCell ref="C7:G7"/>
    <mergeCell ref="C17:I17"/>
    <mergeCell ref="I7:X7"/>
    <mergeCell ref="L11:M11"/>
    <mergeCell ref="N11:X11"/>
    <mergeCell ref="A9:K9"/>
    <mergeCell ref="L9:M9"/>
    <mergeCell ref="N9:X9"/>
    <mergeCell ref="A11:K11"/>
    <mergeCell ref="A32:K32"/>
    <mergeCell ref="L32:M32"/>
    <mergeCell ref="N32:X32"/>
    <mergeCell ref="A34:K34"/>
    <mergeCell ref="L34:M34"/>
    <mergeCell ref="N34:X34"/>
    <mergeCell ref="A36:K36"/>
    <mergeCell ref="L36:M36"/>
    <mergeCell ref="N36:X36"/>
    <mergeCell ref="L21:M21"/>
    <mergeCell ref="A47:X47"/>
    <mergeCell ref="A49:X49"/>
    <mergeCell ref="C51:G51"/>
    <mergeCell ref="I51:X51"/>
    <mergeCell ref="C53:G53"/>
    <mergeCell ref="I53:X53"/>
    <mergeCell ref="A55:K55"/>
    <mergeCell ref="L55:M55"/>
    <mergeCell ref="N55:X55"/>
    <mergeCell ref="A57:K57"/>
    <mergeCell ref="L57:M57"/>
    <mergeCell ref="N57:X57"/>
    <mergeCell ref="A59:K59"/>
    <mergeCell ref="L59:M59"/>
    <mergeCell ref="N59:X59"/>
    <mergeCell ref="A61:K61"/>
    <mergeCell ref="L61:M61"/>
    <mergeCell ref="N61:X61"/>
    <mergeCell ref="C63:I63"/>
    <mergeCell ref="P63:V63"/>
    <mergeCell ref="C64:I64"/>
    <mergeCell ref="P64:V64"/>
    <mergeCell ref="A65:K65"/>
    <mergeCell ref="N65:X65"/>
    <mergeCell ref="A67:K67"/>
    <mergeCell ref="N67:X67"/>
    <mergeCell ref="A69:L69"/>
    <mergeCell ref="M69:X69"/>
    <mergeCell ref="A70:X70"/>
    <mergeCell ref="A72:X72"/>
    <mergeCell ref="C74:G74"/>
    <mergeCell ref="I74:X74"/>
    <mergeCell ref="C76:G76"/>
    <mergeCell ref="I76:X76"/>
    <mergeCell ref="A78:K78"/>
    <mergeCell ref="L78:M78"/>
    <mergeCell ref="N78:X78"/>
    <mergeCell ref="A80:K80"/>
    <mergeCell ref="L80:M80"/>
    <mergeCell ref="N80:X80"/>
    <mergeCell ref="A82:K82"/>
    <mergeCell ref="L82:M82"/>
    <mergeCell ref="N82:X82"/>
    <mergeCell ref="A84:K84"/>
    <mergeCell ref="L84:M84"/>
    <mergeCell ref="N84:X84"/>
    <mergeCell ref="C86:I86"/>
    <mergeCell ref="P86:V86"/>
    <mergeCell ref="C87:I87"/>
    <mergeCell ref="P87:V87"/>
    <mergeCell ref="A88:K88"/>
    <mergeCell ref="N88:X88"/>
    <mergeCell ref="A90:K90"/>
    <mergeCell ref="N90:X90"/>
    <mergeCell ref="A92:L92"/>
    <mergeCell ref="M92:X92"/>
    <mergeCell ref="A93:X93"/>
    <mergeCell ref="A95:X95"/>
    <mergeCell ref="C97:G97"/>
    <mergeCell ref="I97:X97"/>
    <mergeCell ref="C99:G99"/>
    <mergeCell ref="I99:X99"/>
    <mergeCell ref="A101:K101"/>
    <mergeCell ref="L101:M101"/>
    <mergeCell ref="N101:X101"/>
    <mergeCell ref="A103:K103"/>
    <mergeCell ref="L103:M103"/>
    <mergeCell ref="N103:X103"/>
    <mergeCell ref="A105:K105"/>
    <mergeCell ref="L105:M105"/>
    <mergeCell ref="N105:X105"/>
    <mergeCell ref="A107:K107"/>
    <mergeCell ref="L107:M107"/>
    <mergeCell ref="N107:X107"/>
    <mergeCell ref="C109:I109"/>
    <mergeCell ref="P109:V109"/>
    <mergeCell ref="C110:I110"/>
    <mergeCell ref="P110:V110"/>
    <mergeCell ref="A111:K111"/>
    <mergeCell ref="N111:X111"/>
    <mergeCell ref="A113:K113"/>
    <mergeCell ref="N113:X113"/>
    <mergeCell ref="L113:M113"/>
    <mergeCell ref="A115:L115"/>
    <mergeCell ref="M115:X115"/>
    <mergeCell ref="A116:X116"/>
    <mergeCell ref="A118:X118"/>
    <mergeCell ref="C120:G120"/>
    <mergeCell ref="I120:X120"/>
    <mergeCell ref="C122:G122"/>
    <mergeCell ref="I122:X122"/>
    <mergeCell ref="A124:K124"/>
    <mergeCell ref="L124:M124"/>
    <mergeCell ref="N124:X124"/>
    <mergeCell ref="A126:K126"/>
    <mergeCell ref="L126:M126"/>
    <mergeCell ref="N126:X126"/>
    <mergeCell ref="A128:K128"/>
    <mergeCell ref="L128:M128"/>
    <mergeCell ref="N128:X128"/>
    <mergeCell ref="A130:K130"/>
    <mergeCell ref="L130:M130"/>
    <mergeCell ref="N130:X130"/>
    <mergeCell ref="C132:I132"/>
    <mergeCell ref="P132:V132"/>
    <mergeCell ref="C133:I133"/>
    <mergeCell ref="P133:V133"/>
    <mergeCell ref="A134:K134"/>
    <mergeCell ref="N134:X134"/>
    <mergeCell ref="A136:K136"/>
    <mergeCell ref="N136:X136"/>
    <mergeCell ref="L136:M136"/>
    <mergeCell ref="A138:L138"/>
    <mergeCell ref="M138:X138"/>
    <mergeCell ref="A139:X139"/>
    <mergeCell ref="A141:X141"/>
    <mergeCell ref="C143:G143"/>
    <mergeCell ref="I143:X143"/>
    <mergeCell ref="C145:G145"/>
    <mergeCell ref="I145:X145"/>
    <mergeCell ref="A147:K147"/>
    <mergeCell ref="L147:M147"/>
    <mergeCell ref="N147:X147"/>
    <mergeCell ref="A149:K149"/>
    <mergeCell ref="L149:M149"/>
    <mergeCell ref="N149:X149"/>
    <mergeCell ref="A151:K151"/>
    <mergeCell ref="L151:M151"/>
    <mergeCell ref="N151:X151"/>
    <mergeCell ref="A153:K153"/>
    <mergeCell ref="L153:M153"/>
    <mergeCell ref="N153:X153"/>
    <mergeCell ref="C155:I155"/>
    <mergeCell ref="P155:V155"/>
    <mergeCell ref="C156:I156"/>
    <mergeCell ref="P156:V156"/>
    <mergeCell ref="A157:K157"/>
    <mergeCell ref="N157:X157"/>
    <mergeCell ref="A159:K159"/>
    <mergeCell ref="N159:X159"/>
    <mergeCell ref="L159:M159"/>
    <mergeCell ref="A161:L161"/>
    <mergeCell ref="M161:X161"/>
    <mergeCell ref="A162:X162"/>
    <mergeCell ref="A164:X164"/>
    <mergeCell ref="C166:G166"/>
    <mergeCell ref="I166:X166"/>
    <mergeCell ref="C168:G168"/>
    <mergeCell ref="I168:X168"/>
    <mergeCell ref="A170:K170"/>
    <mergeCell ref="L170:M170"/>
    <mergeCell ref="N170:X170"/>
    <mergeCell ref="A172:K172"/>
    <mergeCell ref="L172:M172"/>
    <mergeCell ref="N172:X172"/>
    <mergeCell ref="A174:K174"/>
    <mergeCell ref="L174:M174"/>
    <mergeCell ref="N174:X174"/>
    <mergeCell ref="A176:K176"/>
    <mergeCell ref="L176:M176"/>
    <mergeCell ref="N176:X176"/>
    <mergeCell ref="C178:I178"/>
    <mergeCell ref="P178:V178"/>
    <mergeCell ref="C179:I179"/>
    <mergeCell ref="P179:V179"/>
    <mergeCell ref="A180:K180"/>
    <mergeCell ref="N180:X180"/>
    <mergeCell ref="A182:K182"/>
    <mergeCell ref="N182:X182"/>
    <mergeCell ref="L182:M182"/>
    <mergeCell ref="A184:L184"/>
    <mergeCell ref="M184:X184"/>
    <mergeCell ref="A185:X185"/>
    <mergeCell ref="A187:X187"/>
    <mergeCell ref="C189:G189"/>
    <mergeCell ref="I189:X189"/>
    <mergeCell ref="C191:G191"/>
    <mergeCell ref="I191:X191"/>
    <mergeCell ref="A193:K193"/>
    <mergeCell ref="L193:M193"/>
    <mergeCell ref="N193:X193"/>
    <mergeCell ref="A195:K195"/>
    <mergeCell ref="L195:M195"/>
    <mergeCell ref="N195:X195"/>
    <mergeCell ref="A197:K197"/>
    <mergeCell ref="L197:M197"/>
    <mergeCell ref="N197:X197"/>
    <mergeCell ref="A199:K199"/>
    <mergeCell ref="L199:M199"/>
    <mergeCell ref="N199:X199"/>
    <mergeCell ref="C201:I201"/>
    <mergeCell ref="P201:V201"/>
    <mergeCell ref="C202:I202"/>
    <mergeCell ref="P202:V202"/>
    <mergeCell ref="A203:K203"/>
    <mergeCell ref="N203:X203"/>
    <mergeCell ref="A205:K205"/>
    <mergeCell ref="N205:X205"/>
    <mergeCell ref="L205:M205"/>
    <mergeCell ref="A207:L207"/>
    <mergeCell ref="M207:X207"/>
    <mergeCell ref="A208:X208"/>
    <mergeCell ref="A210:X210"/>
    <mergeCell ref="C212:G212"/>
    <mergeCell ref="I212:X212"/>
    <mergeCell ref="C214:G214"/>
    <mergeCell ref="I214:X214"/>
    <mergeCell ref="A216:K216"/>
    <mergeCell ref="L216:M216"/>
    <mergeCell ref="N216:X216"/>
    <mergeCell ref="A218:K218"/>
    <mergeCell ref="L218:M218"/>
    <mergeCell ref="N218:X218"/>
    <mergeCell ref="A220:K220"/>
    <mergeCell ref="L220:M220"/>
    <mergeCell ref="N220:X220"/>
    <mergeCell ref="A222:K222"/>
    <mergeCell ref="L222:M222"/>
    <mergeCell ref="N222:X222"/>
    <mergeCell ref="C224:I224"/>
    <mergeCell ref="P224:V224"/>
    <mergeCell ref="C225:I225"/>
    <mergeCell ref="P225:V225"/>
    <mergeCell ref="A226:K226"/>
    <mergeCell ref="N226:X226"/>
    <mergeCell ref="A228:K228"/>
    <mergeCell ref="N228:X228"/>
    <mergeCell ref="L228:M228"/>
    <mergeCell ref="A230:L230"/>
    <mergeCell ref="M230:X230"/>
    <mergeCell ref="A231:X231"/>
    <mergeCell ref="A233:X233"/>
    <mergeCell ref="C235:G235"/>
    <mergeCell ref="I235:X235"/>
    <mergeCell ref="C237:G237"/>
    <mergeCell ref="I237:X237"/>
    <mergeCell ref="A239:K239"/>
    <mergeCell ref="L239:M239"/>
    <mergeCell ref="N239:X239"/>
    <mergeCell ref="A241:K241"/>
    <mergeCell ref="L241:M241"/>
    <mergeCell ref="N241:X241"/>
    <mergeCell ref="A243:K243"/>
    <mergeCell ref="L243:M243"/>
    <mergeCell ref="N243:X243"/>
    <mergeCell ref="A245:K245"/>
    <mergeCell ref="L245:M245"/>
    <mergeCell ref="N245:X245"/>
    <mergeCell ref="C247:I247"/>
    <mergeCell ref="P247:V247"/>
    <mergeCell ref="C248:I248"/>
    <mergeCell ref="P248:V248"/>
    <mergeCell ref="A249:K249"/>
    <mergeCell ref="N249:X249"/>
    <mergeCell ref="A251:K251"/>
    <mergeCell ref="N251:X251"/>
    <mergeCell ref="L251:M251"/>
    <mergeCell ref="A253:L253"/>
    <mergeCell ref="M253:X253"/>
    <mergeCell ref="A254:X254"/>
    <mergeCell ref="A256:X256"/>
    <mergeCell ref="C258:G258"/>
    <mergeCell ref="I258:X258"/>
    <mergeCell ref="C260:G260"/>
    <mergeCell ref="I260:X260"/>
    <mergeCell ref="A262:K262"/>
    <mergeCell ref="L262:M262"/>
    <mergeCell ref="N262:X262"/>
    <mergeCell ref="A264:K264"/>
    <mergeCell ref="L264:M264"/>
    <mergeCell ref="N264:X264"/>
    <mergeCell ref="A266:K266"/>
    <mergeCell ref="L266:M266"/>
    <mergeCell ref="N266:X266"/>
    <mergeCell ref="A268:K268"/>
    <mergeCell ref="L268:M268"/>
    <mergeCell ref="N268:X268"/>
    <mergeCell ref="C270:I270"/>
    <mergeCell ref="P270:V270"/>
    <mergeCell ref="C271:I271"/>
    <mergeCell ref="P271:V271"/>
    <mergeCell ref="A272:K272"/>
    <mergeCell ref="N272:X272"/>
    <mergeCell ref="A274:K274"/>
    <mergeCell ref="N274:X274"/>
    <mergeCell ref="L274:M274"/>
    <mergeCell ref="A276:L276"/>
    <mergeCell ref="M276:X276"/>
    <mergeCell ref="A277:X277"/>
    <mergeCell ref="A279:X279"/>
    <mergeCell ref="C281:G281"/>
    <mergeCell ref="I281:X281"/>
    <mergeCell ref="C283:G283"/>
    <mergeCell ref="I283:X283"/>
    <mergeCell ref="A285:K285"/>
    <mergeCell ref="L285:M285"/>
    <mergeCell ref="N285:X285"/>
    <mergeCell ref="A287:K287"/>
    <mergeCell ref="L287:M287"/>
    <mergeCell ref="N287:X287"/>
    <mergeCell ref="A289:K289"/>
    <mergeCell ref="L289:M289"/>
    <mergeCell ref="N289:X289"/>
    <mergeCell ref="A291:K291"/>
    <mergeCell ref="L291:M291"/>
    <mergeCell ref="N291:X291"/>
    <mergeCell ref="C293:I293"/>
    <mergeCell ref="P293:V293"/>
    <mergeCell ref="C294:I294"/>
    <mergeCell ref="P294:V294"/>
    <mergeCell ref="A295:K295"/>
    <mergeCell ref="N295:X295"/>
    <mergeCell ref="A297:K297"/>
    <mergeCell ref="N297:X297"/>
    <mergeCell ref="L297:M297"/>
    <mergeCell ref="A299:L299"/>
    <mergeCell ref="M299:X299"/>
    <mergeCell ref="A300:X300"/>
    <mergeCell ref="A302:X302"/>
    <mergeCell ref="C304:G304"/>
    <mergeCell ref="I304:X304"/>
    <mergeCell ref="C306:G306"/>
    <mergeCell ref="I306:X306"/>
    <mergeCell ref="A308:K308"/>
    <mergeCell ref="L308:M308"/>
    <mergeCell ref="N308:X308"/>
    <mergeCell ref="A310:K310"/>
    <mergeCell ref="L310:M310"/>
    <mergeCell ref="N310:X310"/>
    <mergeCell ref="A312:K312"/>
    <mergeCell ref="L312:M312"/>
    <mergeCell ref="N312:X312"/>
    <mergeCell ref="A314:K314"/>
    <mergeCell ref="L314:M314"/>
    <mergeCell ref="N314:X314"/>
    <mergeCell ref="C316:I316"/>
    <mergeCell ref="P316:V316"/>
    <mergeCell ref="C317:I317"/>
    <mergeCell ref="P317:V317"/>
    <mergeCell ref="A318:K318"/>
    <mergeCell ref="N318:X318"/>
    <mergeCell ref="A320:K320"/>
    <mergeCell ref="N320:X320"/>
    <mergeCell ref="L320:M320"/>
    <mergeCell ref="A322:L322"/>
    <mergeCell ref="M322:X322"/>
    <mergeCell ref="A323:X323"/>
    <mergeCell ref="A325:X325"/>
    <mergeCell ref="C327:G327"/>
    <mergeCell ref="I327:X327"/>
    <mergeCell ref="C329:G329"/>
    <mergeCell ref="I329:X329"/>
    <mergeCell ref="A331:K331"/>
    <mergeCell ref="L331:M331"/>
    <mergeCell ref="N331:X331"/>
    <mergeCell ref="A333:K333"/>
    <mergeCell ref="L333:M333"/>
    <mergeCell ref="N333:X333"/>
    <mergeCell ref="A335:K335"/>
    <mergeCell ref="L335:M335"/>
    <mergeCell ref="N335:X335"/>
    <mergeCell ref="A337:K337"/>
    <mergeCell ref="L337:M337"/>
    <mergeCell ref="N337:X337"/>
    <mergeCell ref="C339:I339"/>
    <mergeCell ref="P339:V339"/>
    <mergeCell ref="C340:I340"/>
    <mergeCell ref="P340:V340"/>
    <mergeCell ref="A341:K341"/>
    <mergeCell ref="N341:X341"/>
    <mergeCell ref="A343:K343"/>
    <mergeCell ref="N343:X343"/>
    <mergeCell ref="L343:M343"/>
    <mergeCell ref="A345:L345"/>
    <mergeCell ref="M345:X345"/>
    <mergeCell ref="A346:X346"/>
    <mergeCell ref="A348:X348"/>
    <mergeCell ref="C350:G350"/>
    <mergeCell ref="I350:X350"/>
    <mergeCell ref="C352:G352"/>
    <mergeCell ref="I352:X352"/>
    <mergeCell ref="A354:K354"/>
    <mergeCell ref="L354:M354"/>
    <mergeCell ref="N354:X354"/>
    <mergeCell ref="A356:K356"/>
    <mergeCell ref="L356:M356"/>
    <mergeCell ref="N356:X356"/>
    <mergeCell ref="A358:K358"/>
    <mergeCell ref="L358:M358"/>
    <mergeCell ref="N358:X358"/>
    <mergeCell ref="A360:K360"/>
    <mergeCell ref="L360:M360"/>
    <mergeCell ref="N360:X360"/>
    <mergeCell ref="C362:I362"/>
    <mergeCell ref="P362:V362"/>
    <mergeCell ref="C363:I363"/>
    <mergeCell ref="P363:V363"/>
    <mergeCell ref="A364:K364"/>
    <mergeCell ref="N364:X364"/>
    <mergeCell ref="A366:K366"/>
    <mergeCell ref="N366:X366"/>
    <mergeCell ref="L366:M366"/>
    <mergeCell ref="A368:L368"/>
    <mergeCell ref="M368:X368"/>
    <mergeCell ref="A369:X369"/>
    <mergeCell ref="A371:X371"/>
    <mergeCell ref="C373:G373"/>
    <mergeCell ref="I373:X373"/>
    <mergeCell ref="C375:G375"/>
    <mergeCell ref="I375:X375"/>
    <mergeCell ref="A377:K377"/>
    <mergeCell ref="L377:M377"/>
    <mergeCell ref="N377:X377"/>
    <mergeCell ref="A379:K379"/>
    <mergeCell ref="L379:M379"/>
    <mergeCell ref="N379:X379"/>
    <mergeCell ref="A381:K381"/>
    <mergeCell ref="L381:M381"/>
    <mergeCell ref="N381:X381"/>
    <mergeCell ref="A383:K383"/>
    <mergeCell ref="L383:M383"/>
    <mergeCell ref="N383:X383"/>
    <mergeCell ref="C385:I385"/>
    <mergeCell ref="P385:V385"/>
    <mergeCell ref="C386:I386"/>
    <mergeCell ref="P386:V386"/>
    <mergeCell ref="A387:K387"/>
    <mergeCell ref="N387:X387"/>
    <mergeCell ref="A389:K389"/>
    <mergeCell ref="N389:X389"/>
    <mergeCell ref="L389:M389"/>
    <mergeCell ref="A391:L391"/>
    <mergeCell ref="M391:X391"/>
    <mergeCell ref="A392:X392"/>
    <mergeCell ref="A394:X394"/>
    <mergeCell ref="C396:G396"/>
    <mergeCell ref="I396:X396"/>
    <mergeCell ref="C398:G398"/>
    <mergeCell ref="I398:X398"/>
    <mergeCell ref="A400:K400"/>
    <mergeCell ref="L400:M400"/>
    <mergeCell ref="N400:X400"/>
    <mergeCell ref="A402:K402"/>
    <mergeCell ref="L402:M402"/>
    <mergeCell ref="N402:X402"/>
    <mergeCell ref="A404:K404"/>
    <mergeCell ref="L404:M404"/>
    <mergeCell ref="N404:X404"/>
    <mergeCell ref="A406:K406"/>
    <mergeCell ref="L406:M406"/>
    <mergeCell ref="N406:X406"/>
    <mergeCell ref="C408:I408"/>
    <mergeCell ref="P408:V408"/>
    <mergeCell ref="C409:I409"/>
    <mergeCell ref="P409:V409"/>
    <mergeCell ref="A410:K410"/>
    <mergeCell ref="N410:X410"/>
    <mergeCell ref="A412:K412"/>
    <mergeCell ref="N412:X412"/>
    <mergeCell ref="L412:M412"/>
    <mergeCell ref="A414:L414"/>
    <mergeCell ref="M414:X414"/>
    <mergeCell ref="A415:X415"/>
    <mergeCell ref="A417:X417"/>
    <mergeCell ref="C419:G419"/>
    <mergeCell ref="I419:X419"/>
    <mergeCell ref="C421:G421"/>
    <mergeCell ref="I421:X421"/>
    <mergeCell ref="A423:K423"/>
    <mergeCell ref="L423:M423"/>
    <mergeCell ref="N423:X423"/>
    <mergeCell ref="A425:K425"/>
    <mergeCell ref="L425:M425"/>
    <mergeCell ref="N425:X425"/>
    <mergeCell ref="A427:K427"/>
    <mergeCell ref="L427:M427"/>
    <mergeCell ref="N427:X427"/>
    <mergeCell ref="A429:K429"/>
    <mergeCell ref="L429:M429"/>
    <mergeCell ref="N429:X429"/>
    <mergeCell ref="C431:I431"/>
    <mergeCell ref="P431:V431"/>
    <mergeCell ref="C432:I432"/>
    <mergeCell ref="P432:V432"/>
    <mergeCell ref="A433:K433"/>
    <mergeCell ref="N433:X433"/>
    <mergeCell ref="A435:K435"/>
    <mergeCell ref="N435:X435"/>
    <mergeCell ref="L435:M435"/>
    <mergeCell ref="A437:L437"/>
    <mergeCell ref="M437:X437"/>
    <mergeCell ref="A438:X438"/>
    <mergeCell ref="A440:X440"/>
    <mergeCell ref="C442:G442"/>
    <mergeCell ref="I442:X442"/>
    <mergeCell ref="C444:G444"/>
    <mergeCell ref="I444:X444"/>
    <mergeCell ref="A446:K446"/>
    <mergeCell ref="L446:M446"/>
    <mergeCell ref="N446:X446"/>
    <mergeCell ref="A448:K448"/>
    <mergeCell ref="L448:M448"/>
    <mergeCell ref="N448:X448"/>
    <mergeCell ref="A450:K450"/>
    <mergeCell ref="L450:M450"/>
    <mergeCell ref="N450:X450"/>
    <mergeCell ref="A452:K452"/>
    <mergeCell ref="L452:M452"/>
    <mergeCell ref="N452:X452"/>
    <mergeCell ref="C454:I454"/>
    <mergeCell ref="P454:V454"/>
    <mergeCell ref="C455:I455"/>
    <mergeCell ref="P455:V455"/>
    <mergeCell ref="A456:K456"/>
    <mergeCell ref="N456:X456"/>
    <mergeCell ref="A458:K458"/>
    <mergeCell ref="N458:X458"/>
    <mergeCell ref="L458:M458"/>
    <mergeCell ref="A460:L460"/>
    <mergeCell ref="M460:X460"/>
    <mergeCell ref="A461:X461"/>
    <mergeCell ref="A463:X463"/>
    <mergeCell ref="C465:G465"/>
    <mergeCell ref="I465:X465"/>
    <mergeCell ref="C467:G467"/>
    <mergeCell ref="I467:X467"/>
    <mergeCell ref="A469:K469"/>
    <mergeCell ref="L469:M469"/>
    <mergeCell ref="N469:X469"/>
    <mergeCell ref="A471:K471"/>
    <mergeCell ref="L471:M471"/>
    <mergeCell ref="N471:X471"/>
    <mergeCell ref="A473:K473"/>
    <mergeCell ref="L473:M473"/>
    <mergeCell ref="N473:X473"/>
    <mergeCell ref="A475:K475"/>
    <mergeCell ref="L475:M475"/>
    <mergeCell ref="N475:X475"/>
    <mergeCell ref="C477:I477"/>
    <mergeCell ref="P477:V477"/>
    <mergeCell ref="C478:I478"/>
    <mergeCell ref="P478:V478"/>
    <mergeCell ref="A479:K479"/>
    <mergeCell ref="N479:X479"/>
    <mergeCell ref="A481:K481"/>
    <mergeCell ref="N481:X481"/>
    <mergeCell ref="L481:M481"/>
    <mergeCell ref="A483:L483"/>
    <mergeCell ref="M483:X483"/>
    <mergeCell ref="A484:X484"/>
    <mergeCell ref="A486:X486"/>
    <mergeCell ref="C488:G488"/>
    <mergeCell ref="I488:X488"/>
    <mergeCell ref="C490:G490"/>
    <mergeCell ref="I490:X490"/>
    <mergeCell ref="A492:K492"/>
    <mergeCell ref="L492:M492"/>
    <mergeCell ref="N492:X492"/>
    <mergeCell ref="A494:K494"/>
    <mergeCell ref="L494:M494"/>
    <mergeCell ref="N494:X494"/>
    <mergeCell ref="A496:K496"/>
    <mergeCell ref="L496:M496"/>
    <mergeCell ref="N496:X496"/>
    <mergeCell ref="A498:K498"/>
    <mergeCell ref="L498:M498"/>
    <mergeCell ref="N498:X498"/>
    <mergeCell ref="C500:I500"/>
    <mergeCell ref="P500:V500"/>
    <mergeCell ref="C501:I501"/>
    <mergeCell ref="P501:V501"/>
    <mergeCell ref="A502:K502"/>
    <mergeCell ref="N502:X502"/>
    <mergeCell ref="A504:K504"/>
    <mergeCell ref="N504:X504"/>
    <mergeCell ref="L504:M504"/>
    <mergeCell ref="A506:L506"/>
    <mergeCell ref="M506:X506"/>
    <mergeCell ref="A507:X507"/>
    <mergeCell ref="A509:X509"/>
    <mergeCell ref="C511:G511"/>
    <mergeCell ref="I511:X511"/>
    <mergeCell ref="C513:G513"/>
    <mergeCell ref="I513:X513"/>
    <mergeCell ref="A515:K515"/>
    <mergeCell ref="L515:M515"/>
    <mergeCell ref="N515:X515"/>
    <mergeCell ref="A517:K517"/>
    <mergeCell ref="L517:M517"/>
    <mergeCell ref="N517:X517"/>
    <mergeCell ref="A519:K519"/>
    <mergeCell ref="L519:M519"/>
    <mergeCell ref="N519:X519"/>
    <mergeCell ref="A521:K521"/>
    <mergeCell ref="L521:M521"/>
    <mergeCell ref="N521:X521"/>
    <mergeCell ref="C523:I523"/>
    <mergeCell ref="P523:V523"/>
    <mergeCell ref="C524:I524"/>
    <mergeCell ref="P524:V524"/>
    <mergeCell ref="A525:K525"/>
    <mergeCell ref="N525:X525"/>
    <mergeCell ref="A527:K527"/>
    <mergeCell ref="N527:X527"/>
    <mergeCell ref="L527:M527"/>
    <mergeCell ref="A529:L529"/>
    <mergeCell ref="M529:X529"/>
    <mergeCell ref="A530:X530"/>
    <mergeCell ref="A532:X532"/>
    <mergeCell ref="C534:G534"/>
    <mergeCell ref="I534:X534"/>
    <mergeCell ref="C536:G536"/>
    <mergeCell ref="I536:X536"/>
    <mergeCell ref="A538:K538"/>
    <mergeCell ref="L538:M538"/>
    <mergeCell ref="N538:X538"/>
    <mergeCell ref="A540:K540"/>
    <mergeCell ref="L540:M540"/>
    <mergeCell ref="N540:X540"/>
    <mergeCell ref="A542:K542"/>
    <mergeCell ref="L542:M542"/>
    <mergeCell ref="N542:X542"/>
    <mergeCell ref="A544:K544"/>
    <mergeCell ref="L544:M544"/>
    <mergeCell ref="N544:X544"/>
    <mergeCell ref="C546:I546"/>
    <mergeCell ref="P546:V546"/>
    <mergeCell ref="C547:I547"/>
    <mergeCell ref="P547:V547"/>
    <mergeCell ref="A548:K548"/>
    <mergeCell ref="N548:X548"/>
    <mergeCell ref="A550:K550"/>
    <mergeCell ref="N550:X550"/>
    <mergeCell ref="L550:M550"/>
    <mergeCell ref="A552:L552"/>
    <mergeCell ref="M552:X552"/>
    <mergeCell ref="A553:X553"/>
    <mergeCell ref="A555:X555"/>
    <mergeCell ref="C557:G557"/>
    <mergeCell ref="I557:X557"/>
    <mergeCell ref="C559:G559"/>
    <mergeCell ref="I559:X559"/>
    <mergeCell ref="A561:K561"/>
    <mergeCell ref="L561:M561"/>
    <mergeCell ref="N561:X561"/>
    <mergeCell ref="A563:K563"/>
    <mergeCell ref="L563:M563"/>
    <mergeCell ref="N563:X563"/>
    <mergeCell ref="A565:K565"/>
    <mergeCell ref="L565:M565"/>
    <mergeCell ref="N565:X565"/>
    <mergeCell ref="A567:K567"/>
    <mergeCell ref="L567:M567"/>
    <mergeCell ref="N567:X567"/>
    <mergeCell ref="C569:I569"/>
    <mergeCell ref="P569:V569"/>
    <mergeCell ref="C570:I570"/>
    <mergeCell ref="P570:V570"/>
    <mergeCell ref="A571:K571"/>
    <mergeCell ref="N571:X571"/>
    <mergeCell ref="A573:K573"/>
    <mergeCell ref="N573:X573"/>
    <mergeCell ref="L573:M573"/>
    <mergeCell ref="A575:L575"/>
    <mergeCell ref="M575:X575"/>
    <mergeCell ref="A576:X576"/>
    <mergeCell ref="A578:X578"/>
    <mergeCell ref="C580:G580"/>
    <mergeCell ref="I580:X580"/>
    <mergeCell ref="C582:G582"/>
    <mergeCell ref="I582:X582"/>
    <mergeCell ref="A584:K584"/>
    <mergeCell ref="L584:M584"/>
    <mergeCell ref="N584:X584"/>
    <mergeCell ref="A586:K586"/>
    <mergeCell ref="L586:M586"/>
    <mergeCell ref="N586:X586"/>
    <mergeCell ref="A588:K588"/>
    <mergeCell ref="L588:M588"/>
    <mergeCell ref="N588:X588"/>
    <mergeCell ref="A590:K590"/>
    <mergeCell ref="L590:M590"/>
    <mergeCell ref="N590:X590"/>
    <mergeCell ref="C592:I592"/>
    <mergeCell ref="P592:V592"/>
    <mergeCell ref="C593:I593"/>
    <mergeCell ref="P593:V593"/>
    <mergeCell ref="A594:K594"/>
    <mergeCell ref="N594:X594"/>
    <mergeCell ref="A596:K596"/>
    <mergeCell ref="N596:X596"/>
    <mergeCell ref="L596:M596"/>
    <mergeCell ref="A598:L598"/>
    <mergeCell ref="M598:X598"/>
    <mergeCell ref="A599:X599"/>
    <mergeCell ref="A601:X601"/>
    <mergeCell ref="C603:G603"/>
    <mergeCell ref="I603:X603"/>
    <mergeCell ref="C605:G605"/>
    <mergeCell ref="I605:X605"/>
    <mergeCell ref="A607:K607"/>
    <mergeCell ref="L607:M607"/>
    <mergeCell ref="N607:X607"/>
    <mergeCell ref="A609:K609"/>
    <mergeCell ref="L609:M609"/>
    <mergeCell ref="N609:X609"/>
    <mergeCell ref="A611:K611"/>
    <mergeCell ref="L611:M611"/>
    <mergeCell ref="N611:X611"/>
    <mergeCell ref="A613:K613"/>
    <mergeCell ref="L613:M613"/>
    <mergeCell ref="N613:X613"/>
    <mergeCell ref="C615:I615"/>
    <mergeCell ref="P615:V615"/>
    <mergeCell ref="C616:I616"/>
    <mergeCell ref="P616:V616"/>
    <mergeCell ref="A617:K617"/>
    <mergeCell ref="N617:X617"/>
    <mergeCell ref="A619:K619"/>
    <mergeCell ref="N619:X619"/>
    <mergeCell ref="L619:M619"/>
    <mergeCell ref="A621:L621"/>
    <mergeCell ref="M621:X621"/>
    <mergeCell ref="A622:X622"/>
    <mergeCell ref="A624:X624"/>
    <mergeCell ref="C626:G626"/>
    <mergeCell ref="I626:X626"/>
    <mergeCell ref="C628:G628"/>
    <mergeCell ref="I628:X628"/>
    <mergeCell ref="A630:K630"/>
    <mergeCell ref="L630:M630"/>
    <mergeCell ref="N630:X630"/>
    <mergeCell ref="A644:L644"/>
    <mergeCell ref="M644:X644"/>
    <mergeCell ref="A640:K640"/>
    <mergeCell ref="N640:X640"/>
    <mergeCell ref="A642:K642"/>
    <mergeCell ref="A632:K632"/>
    <mergeCell ref="L632:M632"/>
    <mergeCell ref="N632:X632"/>
    <mergeCell ref="N642:X642"/>
    <mergeCell ref="A634:K634"/>
    <mergeCell ref="L634:M634"/>
    <mergeCell ref="N634:X634"/>
    <mergeCell ref="A636:K636"/>
    <mergeCell ref="L636:M636"/>
    <mergeCell ref="N636:X636"/>
    <mergeCell ref="L642:M642"/>
    <mergeCell ref="C638:I638"/>
    <mergeCell ref="P638:V638"/>
    <mergeCell ref="C639:I639"/>
    <mergeCell ref="P639:V639"/>
  </mergeCells>
  <phoneticPr fontId="1" type="noConversion"/>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dxfId="3"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644"/>
  <sheetViews>
    <sheetView showGridLines="0" view="pageBreakPreview" topLeftCell="A28" zoomScaleNormal="100" zoomScaleSheetLayoutView="100" workbookViewId="0">
      <selection activeCell="L643" sqref="L643"/>
    </sheetView>
  </sheetViews>
  <sheetFormatPr defaultRowHeight="12.75" x14ac:dyDescent="0.2"/>
  <cols>
    <col min="1" max="11" width="1.7109375" customWidth="1"/>
    <col min="12" max="13" width="1.28515625" customWidth="1"/>
    <col min="14" max="24" width="1.7109375" customWidth="1"/>
  </cols>
  <sheetData>
    <row r="1" spans="1:24" ht="18" x14ac:dyDescent="0.2">
      <c r="A1" s="268" t="str">
        <f>TEAMS!$D$1</f>
        <v>CLUB NAME</v>
      </c>
      <c r="B1" s="268"/>
      <c r="C1" s="268"/>
      <c r="D1" s="268"/>
      <c r="E1" s="268"/>
      <c r="F1" s="268"/>
      <c r="G1" s="268"/>
      <c r="H1" s="268"/>
      <c r="I1" s="268"/>
      <c r="J1" s="268"/>
      <c r="K1" s="268"/>
      <c r="L1" s="268"/>
      <c r="M1" s="268"/>
      <c r="N1" s="268"/>
      <c r="O1" s="268"/>
      <c r="P1" s="268"/>
      <c r="Q1" s="268"/>
      <c r="R1" s="268"/>
      <c r="S1" s="268"/>
      <c r="T1" s="268"/>
      <c r="U1" s="268"/>
      <c r="V1" s="268"/>
      <c r="W1" s="268"/>
      <c r="X1" s="268"/>
    </row>
    <row r="2" spans="1:24" ht="6" customHeight="1" x14ac:dyDescent="0.2"/>
    <row r="3" spans="1:24" ht="15.75" x14ac:dyDescent="0.2">
      <c r="A3" s="269" t="str">
        <f>TEAMS!$D$3</f>
        <v>Tuesday Mens Mufti.</v>
      </c>
      <c r="B3" s="269"/>
      <c r="C3" s="269"/>
      <c r="D3" s="269"/>
      <c r="E3" s="269"/>
      <c r="F3" s="269"/>
      <c r="G3" s="269"/>
      <c r="H3" s="269"/>
      <c r="I3" s="269"/>
      <c r="J3" s="269"/>
      <c r="K3" s="269"/>
      <c r="L3" s="269"/>
      <c r="M3" s="269"/>
      <c r="N3" s="269"/>
      <c r="O3" s="269"/>
      <c r="P3" s="269"/>
      <c r="Q3" s="269"/>
      <c r="R3" s="269"/>
      <c r="S3" s="269"/>
      <c r="T3" s="269"/>
      <c r="U3" s="269"/>
      <c r="V3" s="269"/>
      <c r="W3" s="269"/>
      <c r="X3" s="269"/>
    </row>
    <row r="4" spans="1:24" ht="6" customHeight="1" x14ac:dyDescent="0.2"/>
    <row r="5" spans="1:24" ht="15.75" x14ac:dyDescent="0.25">
      <c r="C5" s="270" t="s">
        <v>2</v>
      </c>
      <c r="D5" s="270"/>
      <c r="E5" s="270"/>
      <c r="F5" s="270"/>
      <c r="G5" s="270"/>
      <c r="H5" s="3"/>
      <c r="I5" s="270" t="s">
        <v>1</v>
      </c>
      <c r="J5" s="270"/>
      <c r="K5" s="270"/>
      <c r="L5" s="270"/>
      <c r="M5" s="270"/>
      <c r="N5" s="270"/>
      <c r="O5" s="270"/>
      <c r="P5" s="270"/>
      <c r="Q5" s="270"/>
      <c r="R5" s="270"/>
      <c r="S5" s="270"/>
      <c r="T5" s="270"/>
      <c r="U5" s="270"/>
      <c r="V5" s="270"/>
      <c r="W5" s="270"/>
      <c r="X5" s="270"/>
    </row>
    <row r="6" spans="1:24" ht="3" customHeight="1" x14ac:dyDescent="0.2"/>
    <row r="7" spans="1:24" ht="21.6" customHeight="1" thickBot="1" x14ac:dyDescent="0.25">
      <c r="C7" s="271">
        <f>TEAMS!$C$5</f>
        <v>0</v>
      </c>
      <c r="D7" s="272"/>
      <c r="E7" s="272"/>
      <c r="F7" s="272"/>
      <c r="G7" s="273"/>
      <c r="I7" s="274">
        <f>TEAMS!$D$2</f>
        <v>40609</v>
      </c>
      <c r="J7" s="275"/>
      <c r="K7" s="275"/>
      <c r="L7" s="275"/>
      <c r="M7" s="275"/>
      <c r="N7" s="275"/>
      <c r="O7" s="275"/>
      <c r="P7" s="275"/>
      <c r="Q7" s="275"/>
      <c r="R7" s="275"/>
      <c r="S7" s="275"/>
      <c r="T7" s="275"/>
      <c r="U7" s="275"/>
      <c r="V7" s="275"/>
      <c r="W7" s="275"/>
      <c r="X7" s="276"/>
    </row>
    <row r="8" spans="1:24" ht="13.5" thickTop="1" x14ac:dyDescent="0.2"/>
    <row r="9" spans="1:24" ht="20.45" customHeight="1" thickBot="1" x14ac:dyDescent="0.25">
      <c r="A9" s="259">
        <f>TEAMS!$D$6</f>
        <v>0</v>
      </c>
      <c r="B9" s="260"/>
      <c r="C9" s="260"/>
      <c r="D9" s="260"/>
      <c r="E9" s="260"/>
      <c r="F9" s="260"/>
      <c r="G9" s="260"/>
      <c r="H9" s="260"/>
      <c r="I9" s="260"/>
      <c r="J9" s="260"/>
      <c r="K9" s="261"/>
      <c r="L9" s="262" t="s">
        <v>3</v>
      </c>
      <c r="M9" s="263"/>
      <c r="N9" s="259">
        <f>TEAMS!$B$6</f>
        <v>0</v>
      </c>
      <c r="O9" s="260"/>
      <c r="P9" s="260"/>
      <c r="Q9" s="260"/>
      <c r="R9" s="260"/>
      <c r="S9" s="260"/>
      <c r="T9" s="260"/>
      <c r="U9" s="260"/>
      <c r="V9" s="260"/>
      <c r="W9" s="260"/>
      <c r="X9" s="261"/>
    </row>
    <row r="10" spans="1:24" ht="9" customHeight="1" thickTop="1" x14ac:dyDescent="0.3">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x14ac:dyDescent="0.25">
      <c r="A11" s="259">
        <f>TEAMS!$D$7</f>
        <v>0</v>
      </c>
      <c r="B11" s="260"/>
      <c r="C11" s="260"/>
      <c r="D11" s="260"/>
      <c r="E11" s="260"/>
      <c r="F11" s="260"/>
      <c r="G11" s="260"/>
      <c r="H11" s="260"/>
      <c r="I11" s="260"/>
      <c r="J11" s="260"/>
      <c r="K11" s="261"/>
      <c r="L11" s="262" t="s">
        <v>4</v>
      </c>
      <c r="M11" s="263"/>
      <c r="N11" s="259">
        <f>TEAMS!$B$7</f>
        <v>0</v>
      </c>
      <c r="O11" s="260"/>
      <c r="P11" s="260"/>
      <c r="Q11" s="260"/>
      <c r="R11" s="260"/>
      <c r="S11" s="260"/>
      <c r="T11" s="260"/>
      <c r="U11" s="260"/>
      <c r="V11" s="260"/>
      <c r="W11" s="260"/>
      <c r="X11" s="261"/>
    </row>
    <row r="12" spans="1:24" ht="9" customHeight="1" thickTop="1" x14ac:dyDescent="0.3">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x14ac:dyDescent="0.25">
      <c r="A13" s="259">
        <f>TEAMS!$D$8</f>
        <v>0</v>
      </c>
      <c r="B13" s="260"/>
      <c r="C13" s="260"/>
      <c r="D13" s="260"/>
      <c r="E13" s="260"/>
      <c r="F13" s="260"/>
      <c r="G13" s="260"/>
      <c r="H13" s="260"/>
      <c r="I13" s="260"/>
      <c r="J13" s="260"/>
      <c r="K13" s="261"/>
      <c r="L13" s="262" t="s">
        <v>5</v>
      </c>
      <c r="M13" s="263"/>
      <c r="N13" s="259">
        <f>TEAMS!$B$8</f>
        <v>0</v>
      </c>
      <c r="O13" s="260"/>
      <c r="P13" s="260"/>
      <c r="Q13" s="260"/>
      <c r="R13" s="260"/>
      <c r="S13" s="260"/>
      <c r="T13" s="260"/>
      <c r="U13" s="260"/>
      <c r="V13" s="260"/>
      <c r="W13" s="260"/>
      <c r="X13" s="261"/>
    </row>
    <row r="14" spans="1:24" ht="9" customHeight="1" thickTop="1" x14ac:dyDescent="0.3">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x14ac:dyDescent="0.25">
      <c r="A15" s="259">
        <f>TEAMS!$D$9</f>
        <v>0</v>
      </c>
      <c r="B15" s="260"/>
      <c r="C15" s="260"/>
      <c r="D15" s="260"/>
      <c r="E15" s="260"/>
      <c r="F15" s="260"/>
      <c r="G15" s="260"/>
      <c r="H15" s="260"/>
      <c r="I15" s="260"/>
      <c r="J15" s="260"/>
      <c r="K15" s="261"/>
      <c r="L15" s="262" t="s">
        <v>6</v>
      </c>
      <c r="M15" s="264"/>
      <c r="N15" s="259">
        <f>TEAMS!$B$9</f>
        <v>0</v>
      </c>
      <c r="O15" s="260"/>
      <c r="P15" s="260"/>
      <c r="Q15" s="260"/>
      <c r="R15" s="260"/>
      <c r="S15" s="260"/>
      <c r="T15" s="260"/>
      <c r="U15" s="260"/>
      <c r="V15" s="260"/>
      <c r="W15" s="260"/>
      <c r="X15" s="261"/>
    </row>
    <row r="16" spans="1:24" ht="5.45" customHeight="1" thickTop="1" x14ac:dyDescent="0.2"/>
    <row r="17" spans="1:24" ht="16.149999999999999" customHeight="1" thickBot="1" x14ac:dyDescent="0.25">
      <c r="A17" s="23">
        <v>2</v>
      </c>
      <c r="C17" s="267" t="s">
        <v>9</v>
      </c>
      <c r="D17" s="267"/>
      <c r="E17" s="267"/>
      <c r="F17" s="267"/>
      <c r="G17" s="267"/>
      <c r="H17" s="267"/>
      <c r="I17" s="267"/>
      <c r="P17" s="267" t="s">
        <v>9</v>
      </c>
      <c r="Q17" s="267"/>
      <c r="R17" s="267"/>
      <c r="S17" s="267"/>
      <c r="T17" s="267"/>
      <c r="U17" s="267"/>
      <c r="V17" s="267"/>
    </row>
    <row r="18" spans="1:24" ht="30" customHeight="1" thickTop="1" thickBot="1" x14ac:dyDescent="0.25">
      <c r="C18" s="256"/>
      <c r="D18" s="257"/>
      <c r="E18" s="257"/>
      <c r="F18" s="257"/>
      <c r="G18" s="257"/>
      <c r="H18" s="257"/>
      <c r="I18" s="258"/>
      <c r="P18" s="256"/>
      <c r="Q18" s="257"/>
      <c r="R18" s="257"/>
      <c r="S18" s="257"/>
      <c r="T18" s="257"/>
      <c r="U18" s="257"/>
      <c r="V18" s="258"/>
    </row>
    <row r="19" spans="1:24" ht="19.149999999999999" customHeight="1" thickTop="1" x14ac:dyDescent="0.2">
      <c r="A19" s="255" t="s">
        <v>10</v>
      </c>
      <c r="B19" s="255"/>
      <c r="C19" s="255"/>
      <c r="D19" s="255"/>
      <c r="E19" s="255"/>
      <c r="F19" s="255"/>
      <c r="G19" s="255"/>
      <c r="H19" s="255"/>
      <c r="I19" s="255"/>
      <c r="J19" s="255"/>
      <c r="K19" s="255"/>
      <c r="N19" s="255" t="s">
        <v>10</v>
      </c>
      <c r="O19" s="255"/>
      <c r="P19" s="255"/>
      <c r="Q19" s="255"/>
      <c r="R19" s="255"/>
      <c r="S19" s="255"/>
      <c r="T19" s="255"/>
      <c r="U19" s="255"/>
      <c r="V19" s="255"/>
      <c r="W19" s="255"/>
      <c r="X19" s="255"/>
    </row>
    <row r="20" spans="1:24" ht="4.1500000000000004" customHeight="1" thickBot="1" x14ac:dyDescent="0.25"/>
    <row r="21" spans="1:24" ht="28.15" customHeight="1" thickTop="1" thickBot="1" x14ac:dyDescent="0.25">
      <c r="A21" s="256"/>
      <c r="B21" s="257"/>
      <c r="C21" s="257"/>
      <c r="D21" s="257"/>
      <c r="E21" s="257"/>
      <c r="F21" s="257"/>
      <c r="G21" s="257"/>
      <c r="H21" s="257"/>
      <c r="I21" s="257"/>
      <c r="J21" s="257"/>
      <c r="K21" s="258"/>
      <c r="L21" s="265">
        <v>1</v>
      </c>
      <c r="M21" s="266"/>
      <c r="N21" s="256"/>
      <c r="O21" s="257"/>
      <c r="P21" s="257"/>
      <c r="Q21" s="257"/>
      <c r="R21" s="257"/>
      <c r="S21" s="257"/>
      <c r="T21" s="257"/>
      <c r="U21" s="257"/>
      <c r="V21" s="257"/>
      <c r="W21" s="257"/>
      <c r="X21" s="258"/>
    </row>
    <row r="22" spans="1:24" ht="5.45" customHeight="1" thickTop="1" x14ac:dyDescent="0.2"/>
    <row r="23" spans="1:24" ht="20.45" customHeight="1" thickBot="1" x14ac:dyDescent="0.25">
      <c r="A23" s="253" t="s">
        <v>11</v>
      </c>
      <c r="B23" s="253"/>
      <c r="C23" s="253"/>
      <c r="D23" s="253"/>
      <c r="E23" s="253"/>
      <c r="F23" s="253"/>
      <c r="G23" s="253"/>
      <c r="H23" s="253"/>
      <c r="I23" s="253"/>
      <c r="J23" s="253"/>
      <c r="K23" s="253"/>
      <c r="L23" s="253"/>
      <c r="M23" s="254"/>
      <c r="N23" s="254"/>
      <c r="O23" s="254"/>
      <c r="P23" s="254"/>
      <c r="Q23" s="254"/>
      <c r="R23" s="254"/>
      <c r="S23" s="254"/>
      <c r="T23" s="254"/>
      <c r="U23" s="254"/>
      <c r="V23" s="254"/>
      <c r="W23" s="254"/>
      <c r="X23" s="254"/>
    </row>
    <row r="24" spans="1:24" ht="18" x14ac:dyDescent="0.2">
      <c r="A24" s="268" t="str">
        <f>TEAMS!$D$1</f>
        <v>CLUB NAME</v>
      </c>
      <c r="B24" s="268"/>
      <c r="C24" s="268"/>
      <c r="D24" s="268"/>
      <c r="E24" s="268"/>
      <c r="F24" s="268"/>
      <c r="G24" s="268"/>
      <c r="H24" s="268"/>
      <c r="I24" s="268"/>
      <c r="J24" s="268"/>
      <c r="K24" s="268"/>
      <c r="L24" s="268"/>
      <c r="M24" s="268"/>
      <c r="N24" s="268"/>
      <c r="O24" s="268"/>
      <c r="P24" s="268"/>
      <c r="Q24" s="268"/>
      <c r="R24" s="268"/>
      <c r="S24" s="268"/>
      <c r="T24" s="268"/>
      <c r="U24" s="268"/>
      <c r="V24" s="268"/>
      <c r="W24" s="268"/>
      <c r="X24" s="268"/>
    </row>
    <row r="25" spans="1:24" ht="6" customHeight="1" x14ac:dyDescent="0.2"/>
    <row r="26" spans="1:24" ht="15.75" x14ac:dyDescent="0.2">
      <c r="A26" s="269" t="str">
        <f>TEAMS!$D$3</f>
        <v>Tuesday Mens Mufti.</v>
      </c>
      <c r="B26" s="269"/>
      <c r="C26" s="269"/>
      <c r="D26" s="269"/>
      <c r="E26" s="269"/>
      <c r="F26" s="269"/>
      <c r="G26" s="269"/>
      <c r="H26" s="269"/>
      <c r="I26" s="269"/>
      <c r="J26" s="269"/>
      <c r="K26" s="269"/>
      <c r="L26" s="269"/>
      <c r="M26" s="269"/>
      <c r="N26" s="269"/>
      <c r="O26" s="269"/>
      <c r="P26" s="269"/>
      <c r="Q26" s="269"/>
      <c r="R26" s="269"/>
      <c r="S26" s="269"/>
      <c r="T26" s="269"/>
      <c r="U26" s="269"/>
      <c r="V26" s="269"/>
      <c r="W26" s="269"/>
      <c r="X26" s="269"/>
    </row>
    <row r="27" spans="1:24" ht="6" customHeight="1" x14ac:dyDescent="0.2"/>
    <row r="28" spans="1:24" ht="15.75" x14ac:dyDescent="0.25">
      <c r="C28" s="270" t="s">
        <v>2</v>
      </c>
      <c r="D28" s="270"/>
      <c r="E28" s="270"/>
      <c r="F28" s="270"/>
      <c r="G28" s="270"/>
      <c r="H28" s="3"/>
      <c r="I28" s="270" t="s">
        <v>1</v>
      </c>
      <c r="J28" s="270"/>
      <c r="K28" s="270"/>
      <c r="L28" s="270"/>
      <c r="M28" s="270"/>
      <c r="N28" s="270"/>
      <c r="O28" s="270"/>
      <c r="P28" s="270"/>
      <c r="Q28" s="270"/>
      <c r="R28" s="270"/>
      <c r="S28" s="270"/>
      <c r="T28" s="270"/>
      <c r="U28" s="270"/>
      <c r="V28" s="270"/>
      <c r="W28" s="270"/>
      <c r="X28" s="270"/>
    </row>
    <row r="29" spans="1:24" ht="3" customHeight="1" x14ac:dyDescent="0.2"/>
    <row r="30" spans="1:24" ht="21.6" customHeight="1" thickBot="1" x14ac:dyDescent="0.25">
      <c r="C30" s="271">
        <f>TEAMS!$C$10</f>
        <v>0</v>
      </c>
      <c r="D30" s="272"/>
      <c r="E30" s="272"/>
      <c r="F30" s="272"/>
      <c r="G30" s="273"/>
      <c r="I30" s="274">
        <f>TEAMS!$D$2</f>
        <v>40609</v>
      </c>
      <c r="J30" s="275"/>
      <c r="K30" s="275"/>
      <c r="L30" s="275"/>
      <c r="M30" s="275"/>
      <c r="N30" s="275"/>
      <c r="O30" s="275"/>
      <c r="P30" s="275"/>
      <c r="Q30" s="275"/>
      <c r="R30" s="275"/>
      <c r="S30" s="275"/>
      <c r="T30" s="275"/>
      <c r="U30" s="275"/>
      <c r="V30" s="275"/>
      <c r="W30" s="275"/>
      <c r="X30" s="276"/>
    </row>
    <row r="31" spans="1:24" ht="13.5" thickTop="1" x14ac:dyDescent="0.2"/>
    <row r="32" spans="1:24" ht="20.45" customHeight="1" thickBot="1" x14ac:dyDescent="0.25">
      <c r="A32" s="259">
        <f>TEAMS!$D$11</f>
        <v>0</v>
      </c>
      <c r="B32" s="260"/>
      <c r="C32" s="260"/>
      <c r="D32" s="260"/>
      <c r="E32" s="260"/>
      <c r="F32" s="260"/>
      <c r="G32" s="260"/>
      <c r="H32" s="260"/>
      <c r="I32" s="260"/>
      <c r="J32" s="260"/>
      <c r="K32" s="261"/>
      <c r="L32" s="262" t="s">
        <v>3</v>
      </c>
      <c r="M32" s="263"/>
      <c r="N32" s="259">
        <f>TEAMS!$B$11</f>
        <v>0</v>
      </c>
      <c r="O32" s="260"/>
      <c r="P32" s="260"/>
      <c r="Q32" s="260"/>
      <c r="R32" s="260"/>
      <c r="S32" s="260"/>
      <c r="T32" s="260"/>
      <c r="U32" s="260"/>
      <c r="V32" s="260"/>
      <c r="W32" s="260"/>
      <c r="X32" s="261"/>
    </row>
    <row r="33" spans="1:24" ht="9" customHeight="1" thickTop="1" x14ac:dyDescent="0.3">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x14ac:dyDescent="0.25">
      <c r="A34" s="259">
        <f>TEAMS!$D$12</f>
        <v>0</v>
      </c>
      <c r="B34" s="260"/>
      <c r="C34" s="260"/>
      <c r="D34" s="260"/>
      <c r="E34" s="260"/>
      <c r="F34" s="260"/>
      <c r="G34" s="260"/>
      <c r="H34" s="260"/>
      <c r="I34" s="260"/>
      <c r="J34" s="260"/>
      <c r="K34" s="261"/>
      <c r="L34" s="262" t="s">
        <v>4</v>
      </c>
      <c r="M34" s="263"/>
      <c r="N34" s="259">
        <f>TEAMS!$B$12</f>
        <v>0</v>
      </c>
      <c r="O34" s="260"/>
      <c r="P34" s="260"/>
      <c r="Q34" s="260"/>
      <c r="R34" s="260"/>
      <c r="S34" s="260"/>
      <c r="T34" s="260"/>
      <c r="U34" s="260"/>
      <c r="V34" s="260"/>
      <c r="W34" s="260"/>
      <c r="X34" s="261"/>
    </row>
    <row r="35" spans="1:24" ht="9" customHeight="1" thickTop="1" x14ac:dyDescent="0.3">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x14ac:dyDescent="0.25">
      <c r="A36" s="259">
        <f>TEAMS!$D$13</f>
        <v>0</v>
      </c>
      <c r="B36" s="260"/>
      <c r="C36" s="260"/>
      <c r="D36" s="260"/>
      <c r="E36" s="260"/>
      <c r="F36" s="260"/>
      <c r="G36" s="260"/>
      <c r="H36" s="260"/>
      <c r="I36" s="260"/>
      <c r="J36" s="260"/>
      <c r="K36" s="261"/>
      <c r="L36" s="262" t="s">
        <v>5</v>
      </c>
      <c r="M36" s="263"/>
      <c r="N36" s="259">
        <f>TEAMS!$B$13</f>
        <v>0</v>
      </c>
      <c r="O36" s="260"/>
      <c r="P36" s="260"/>
      <c r="Q36" s="260"/>
      <c r="R36" s="260"/>
      <c r="S36" s="260"/>
      <c r="T36" s="260"/>
      <c r="U36" s="260"/>
      <c r="V36" s="260"/>
      <c r="W36" s="260"/>
      <c r="X36" s="261"/>
    </row>
    <row r="37" spans="1:24" ht="9" customHeight="1" thickTop="1" x14ac:dyDescent="0.3">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x14ac:dyDescent="0.25">
      <c r="A38" s="259">
        <f>TEAMS!$D$14</f>
        <v>0</v>
      </c>
      <c r="B38" s="260"/>
      <c r="C38" s="260"/>
      <c r="D38" s="260"/>
      <c r="E38" s="260"/>
      <c r="F38" s="260"/>
      <c r="G38" s="260"/>
      <c r="H38" s="260"/>
      <c r="I38" s="260"/>
      <c r="J38" s="260"/>
      <c r="K38" s="261"/>
      <c r="L38" s="262" t="s">
        <v>6</v>
      </c>
      <c r="M38" s="264"/>
      <c r="N38" s="259">
        <f>TEAMS!$B$14</f>
        <v>0</v>
      </c>
      <c r="O38" s="260"/>
      <c r="P38" s="260"/>
      <c r="Q38" s="260"/>
      <c r="R38" s="260"/>
      <c r="S38" s="260"/>
      <c r="T38" s="260"/>
      <c r="U38" s="260"/>
      <c r="V38" s="260"/>
      <c r="W38" s="260"/>
      <c r="X38" s="261"/>
    </row>
    <row r="39" spans="1:24" ht="5.45" customHeight="1" thickTop="1" x14ac:dyDescent="0.2"/>
    <row r="40" spans="1:24" ht="16.149999999999999" customHeight="1" thickBot="1" x14ac:dyDescent="0.25">
      <c r="A40" s="23">
        <v>2</v>
      </c>
      <c r="C40" s="267" t="s">
        <v>9</v>
      </c>
      <c r="D40" s="267"/>
      <c r="E40" s="267"/>
      <c r="F40" s="267"/>
      <c r="G40" s="267"/>
      <c r="H40" s="267"/>
      <c r="I40" s="267"/>
      <c r="P40" s="267" t="s">
        <v>9</v>
      </c>
      <c r="Q40" s="267"/>
      <c r="R40" s="267"/>
      <c r="S40" s="267"/>
      <c r="T40" s="267"/>
      <c r="U40" s="267"/>
      <c r="V40" s="267"/>
    </row>
    <row r="41" spans="1:24" ht="30" customHeight="1" thickTop="1" thickBot="1" x14ac:dyDescent="0.25">
      <c r="C41" s="256"/>
      <c r="D41" s="257"/>
      <c r="E41" s="257"/>
      <c r="F41" s="257"/>
      <c r="G41" s="257"/>
      <c r="H41" s="257"/>
      <c r="I41" s="258"/>
      <c r="P41" s="256"/>
      <c r="Q41" s="257"/>
      <c r="R41" s="257"/>
      <c r="S41" s="257"/>
      <c r="T41" s="257"/>
      <c r="U41" s="257"/>
      <c r="V41" s="258"/>
    </row>
    <row r="42" spans="1:24" ht="19.149999999999999" customHeight="1" thickTop="1" x14ac:dyDescent="0.2">
      <c r="A42" s="255" t="s">
        <v>10</v>
      </c>
      <c r="B42" s="255"/>
      <c r="C42" s="255"/>
      <c r="D42" s="255"/>
      <c r="E42" s="255"/>
      <c r="F42" s="255"/>
      <c r="G42" s="255"/>
      <c r="H42" s="255"/>
      <c r="I42" s="255"/>
      <c r="J42" s="255"/>
      <c r="K42" s="255"/>
      <c r="N42" s="255" t="s">
        <v>10</v>
      </c>
      <c r="O42" s="255"/>
      <c r="P42" s="255"/>
      <c r="Q42" s="255"/>
      <c r="R42" s="255"/>
      <c r="S42" s="255"/>
      <c r="T42" s="255"/>
      <c r="U42" s="255"/>
      <c r="V42" s="255"/>
      <c r="W42" s="255"/>
      <c r="X42" s="255"/>
    </row>
    <row r="43" spans="1:24" ht="4.1500000000000004" customHeight="1" thickBot="1" x14ac:dyDescent="0.25"/>
    <row r="44" spans="1:24" ht="28.15" customHeight="1" thickTop="1" thickBot="1" x14ac:dyDescent="0.25">
      <c r="A44" s="256"/>
      <c r="B44" s="257"/>
      <c r="C44" s="257"/>
      <c r="D44" s="257"/>
      <c r="E44" s="257"/>
      <c r="F44" s="257"/>
      <c r="G44" s="257"/>
      <c r="H44" s="257"/>
      <c r="I44" s="257"/>
      <c r="J44" s="257"/>
      <c r="K44" s="258"/>
      <c r="L44" s="265">
        <v>2</v>
      </c>
      <c r="M44" s="266"/>
      <c r="N44" s="256"/>
      <c r="O44" s="257"/>
      <c r="P44" s="257"/>
      <c r="Q44" s="257"/>
      <c r="R44" s="257"/>
      <c r="S44" s="257"/>
      <c r="T44" s="257"/>
      <c r="U44" s="257"/>
      <c r="V44" s="257"/>
      <c r="W44" s="257"/>
      <c r="X44" s="258"/>
    </row>
    <row r="45" spans="1:24" ht="5.45" customHeight="1" thickTop="1" x14ac:dyDescent="0.2"/>
    <row r="46" spans="1:24" ht="20.45" customHeight="1" thickBot="1" x14ac:dyDescent="0.25">
      <c r="A46" s="253" t="s">
        <v>11</v>
      </c>
      <c r="B46" s="253"/>
      <c r="C46" s="253"/>
      <c r="D46" s="253"/>
      <c r="E46" s="253"/>
      <c r="F46" s="253"/>
      <c r="G46" s="253"/>
      <c r="H46" s="253"/>
      <c r="I46" s="253"/>
      <c r="J46" s="253"/>
      <c r="K46" s="253"/>
      <c r="L46" s="253"/>
      <c r="M46" s="254"/>
      <c r="N46" s="254"/>
      <c r="O46" s="254"/>
      <c r="P46" s="254"/>
      <c r="Q46" s="254"/>
      <c r="R46" s="254"/>
      <c r="S46" s="254"/>
      <c r="T46" s="254"/>
      <c r="U46" s="254"/>
      <c r="V46" s="254"/>
      <c r="W46" s="254"/>
      <c r="X46" s="254"/>
    </row>
    <row r="47" spans="1:24" ht="18" x14ac:dyDescent="0.2">
      <c r="A47" s="268" t="str">
        <f>TEAMS!$D$1</f>
        <v>CLUB NAME</v>
      </c>
      <c r="B47" s="268"/>
      <c r="C47" s="268"/>
      <c r="D47" s="268"/>
      <c r="E47" s="268"/>
      <c r="F47" s="268"/>
      <c r="G47" s="268"/>
      <c r="H47" s="268"/>
      <c r="I47" s="268"/>
      <c r="J47" s="268"/>
      <c r="K47" s="268"/>
      <c r="L47" s="268"/>
      <c r="M47" s="268"/>
      <c r="N47" s="268"/>
      <c r="O47" s="268"/>
      <c r="P47" s="268"/>
      <c r="Q47" s="268"/>
      <c r="R47" s="268"/>
      <c r="S47" s="268"/>
      <c r="T47" s="268"/>
      <c r="U47" s="268"/>
      <c r="V47" s="268"/>
      <c r="W47" s="268"/>
      <c r="X47" s="268"/>
    </row>
    <row r="48" spans="1:24" ht="6" customHeight="1" x14ac:dyDescent="0.2"/>
    <row r="49" spans="1:24" ht="15.75" x14ac:dyDescent="0.2">
      <c r="A49" s="269" t="str">
        <f>TEAMS!$D$3</f>
        <v>Tuesday Mens Mufti.</v>
      </c>
      <c r="B49" s="269"/>
      <c r="C49" s="269"/>
      <c r="D49" s="269"/>
      <c r="E49" s="269"/>
      <c r="F49" s="269"/>
      <c r="G49" s="269"/>
      <c r="H49" s="269"/>
      <c r="I49" s="269"/>
      <c r="J49" s="269"/>
      <c r="K49" s="269"/>
      <c r="L49" s="269"/>
      <c r="M49" s="269"/>
      <c r="N49" s="269"/>
      <c r="O49" s="269"/>
      <c r="P49" s="269"/>
      <c r="Q49" s="269"/>
      <c r="R49" s="269"/>
      <c r="S49" s="269"/>
      <c r="T49" s="269"/>
      <c r="U49" s="269"/>
      <c r="V49" s="269"/>
      <c r="W49" s="269"/>
      <c r="X49" s="269"/>
    </row>
    <row r="50" spans="1:24" ht="6" customHeight="1" x14ac:dyDescent="0.2"/>
    <row r="51" spans="1:24" ht="15.75" x14ac:dyDescent="0.25">
      <c r="C51" s="270" t="s">
        <v>2</v>
      </c>
      <c r="D51" s="270"/>
      <c r="E51" s="270"/>
      <c r="F51" s="270"/>
      <c r="G51" s="270"/>
      <c r="H51" s="3"/>
      <c r="I51" s="270" t="s">
        <v>1</v>
      </c>
      <c r="J51" s="270"/>
      <c r="K51" s="270"/>
      <c r="L51" s="270"/>
      <c r="M51" s="270"/>
      <c r="N51" s="270"/>
      <c r="O51" s="270"/>
      <c r="P51" s="270"/>
      <c r="Q51" s="270"/>
      <c r="R51" s="270"/>
      <c r="S51" s="270"/>
      <c r="T51" s="270"/>
      <c r="U51" s="270"/>
      <c r="V51" s="270"/>
      <c r="W51" s="270"/>
      <c r="X51" s="270"/>
    </row>
    <row r="52" spans="1:24" ht="3" customHeight="1" x14ac:dyDescent="0.2"/>
    <row r="53" spans="1:24" ht="21.6" customHeight="1" thickBot="1" x14ac:dyDescent="0.25">
      <c r="C53" s="271">
        <f>TEAMS!$C$15</f>
        <v>0</v>
      </c>
      <c r="D53" s="272"/>
      <c r="E53" s="272"/>
      <c r="F53" s="272"/>
      <c r="G53" s="273"/>
      <c r="I53" s="274">
        <f>TEAMS!$D$2</f>
        <v>40609</v>
      </c>
      <c r="J53" s="275"/>
      <c r="K53" s="275"/>
      <c r="L53" s="275"/>
      <c r="M53" s="275"/>
      <c r="N53" s="275"/>
      <c r="O53" s="275"/>
      <c r="P53" s="275"/>
      <c r="Q53" s="275"/>
      <c r="R53" s="275"/>
      <c r="S53" s="275"/>
      <c r="T53" s="275"/>
      <c r="U53" s="275"/>
      <c r="V53" s="275"/>
      <c r="W53" s="275"/>
      <c r="X53" s="276"/>
    </row>
    <row r="54" spans="1:24" ht="13.5" thickTop="1" x14ac:dyDescent="0.2"/>
    <row r="55" spans="1:24" ht="20.45" customHeight="1" thickBot="1" x14ac:dyDescent="0.25">
      <c r="A55" s="259">
        <f>TEAMS!$D$16</f>
        <v>0</v>
      </c>
      <c r="B55" s="260"/>
      <c r="C55" s="260"/>
      <c r="D55" s="260"/>
      <c r="E55" s="260"/>
      <c r="F55" s="260"/>
      <c r="G55" s="260"/>
      <c r="H55" s="260"/>
      <c r="I55" s="260"/>
      <c r="J55" s="260"/>
      <c r="K55" s="261"/>
      <c r="L55" s="262" t="s">
        <v>3</v>
      </c>
      <c r="M55" s="263"/>
      <c r="N55" s="259">
        <f>TEAMS!$B$16</f>
        <v>0</v>
      </c>
      <c r="O55" s="260"/>
      <c r="P55" s="260"/>
      <c r="Q55" s="260"/>
      <c r="R55" s="260"/>
      <c r="S55" s="260"/>
      <c r="T55" s="260"/>
      <c r="U55" s="260"/>
      <c r="V55" s="260"/>
      <c r="W55" s="260"/>
      <c r="X55" s="261"/>
    </row>
    <row r="56" spans="1:24" ht="9" customHeight="1" thickTop="1" x14ac:dyDescent="0.3">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x14ac:dyDescent="0.25">
      <c r="A57" s="259">
        <f>TEAMS!$D$17</f>
        <v>0</v>
      </c>
      <c r="B57" s="260"/>
      <c r="C57" s="260"/>
      <c r="D57" s="260"/>
      <c r="E57" s="260"/>
      <c r="F57" s="260"/>
      <c r="G57" s="260"/>
      <c r="H57" s="260"/>
      <c r="I57" s="260"/>
      <c r="J57" s="260"/>
      <c r="K57" s="261"/>
      <c r="L57" s="262" t="s">
        <v>4</v>
      </c>
      <c r="M57" s="263"/>
      <c r="N57" s="259">
        <f>TEAMS!$B$17</f>
        <v>0</v>
      </c>
      <c r="O57" s="260"/>
      <c r="P57" s="260"/>
      <c r="Q57" s="260"/>
      <c r="R57" s="260"/>
      <c r="S57" s="260"/>
      <c r="T57" s="260"/>
      <c r="U57" s="260"/>
      <c r="V57" s="260"/>
      <c r="W57" s="260"/>
      <c r="X57" s="261"/>
    </row>
    <row r="58" spans="1:24" ht="9" customHeight="1" thickTop="1" x14ac:dyDescent="0.3">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x14ac:dyDescent="0.25">
      <c r="A59" s="259">
        <f>TEAMS!$D$18</f>
        <v>0</v>
      </c>
      <c r="B59" s="260"/>
      <c r="C59" s="260"/>
      <c r="D59" s="260"/>
      <c r="E59" s="260"/>
      <c r="F59" s="260"/>
      <c r="G59" s="260"/>
      <c r="H59" s="260"/>
      <c r="I59" s="260"/>
      <c r="J59" s="260"/>
      <c r="K59" s="261"/>
      <c r="L59" s="262" t="s">
        <v>5</v>
      </c>
      <c r="M59" s="263"/>
      <c r="N59" s="259">
        <f>TEAMS!$B$18</f>
        <v>0</v>
      </c>
      <c r="O59" s="260"/>
      <c r="P59" s="260"/>
      <c r="Q59" s="260"/>
      <c r="R59" s="260"/>
      <c r="S59" s="260"/>
      <c r="T59" s="260"/>
      <c r="U59" s="260"/>
      <c r="V59" s="260"/>
      <c r="W59" s="260"/>
      <c r="X59" s="261"/>
    </row>
    <row r="60" spans="1:24" ht="9" customHeight="1" thickTop="1" x14ac:dyDescent="0.3">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x14ac:dyDescent="0.25">
      <c r="A61" s="259">
        <f>TEAMS!$D$19</f>
        <v>0</v>
      </c>
      <c r="B61" s="260"/>
      <c r="C61" s="260"/>
      <c r="D61" s="260"/>
      <c r="E61" s="260"/>
      <c r="F61" s="260"/>
      <c r="G61" s="260"/>
      <c r="H61" s="260"/>
      <c r="I61" s="260"/>
      <c r="J61" s="260"/>
      <c r="K61" s="261"/>
      <c r="L61" s="262" t="s">
        <v>6</v>
      </c>
      <c r="M61" s="264"/>
      <c r="N61" s="259">
        <f>TEAMS!$B$19</f>
        <v>0</v>
      </c>
      <c r="O61" s="260"/>
      <c r="P61" s="260"/>
      <c r="Q61" s="260"/>
      <c r="R61" s="260"/>
      <c r="S61" s="260"/>
      <c r="T61" s="260"/>
      <c r="U61" s="260"/>
      <c r="V61" s="260"/>
      <c r="W61" s="260"/>
      <c r="X61" s="261"/>
    </row>
    <row r="62" spans="1:24" ht="5.45" customHeight="1" thickTop="1" x14ac:dyDescent="0.2"/>
    <row r="63" spans="1:24" ht="16.149999999999999" customHeight="1" thickBot="1" x14ac:dyDescent="0.25">
      <c r="A63" s="23">
        <v>2</v>
      </c>
      <c r="C63" s="267" t="s">
        <v>9</v>
      </c>
      <c r="D63" s="267"/>
      <c r="E63" s="267"/>
      <c r="F63" s="267"/>
      <c r="G63" s="267"/>
      <c r="H63" s="267"/>
      <c r="I63" s="267"/>
      <c r="P63" s="267" t="s">
        <v>9</v>
      </c>
      <c r="Q63" s="267"/>
      <c r="R63" s="267"/>
      <c r="S63" s="267"/>
      <c r="T63" s="267"/>
      <c r="U63" s="267"/>
      <c r="V63" s="267"/>
    </row>
    <row r="64" spans="1:24" ht="30" customHeight="1" thickTop="1" thickBot="1" x14ac:dyDescent="0.25">
      <c r="C64" s="256"/>
      <c r="D64" s="257"/>
      <c r="E64" s="257"/>
      <c r="F64" s="257"/>
      <c r="G64" s="257"/>
      <c r="H64" s="257"/>
      <c r="I64" s="258"/>
      <c r="P64" s="256"/>
      <c r="Q64" s="257"/>
      <c r="R64" s="257"/>
      <c r="S64" s="257"/>
      <c r="T64" s="257"/>
      <c r="U64" s="257"/>
      <c r="V64" s="258"/>
    </row>
    <row r="65" spans="1:24" ht="19.149999999999999" customHeight="1" thickTop="1" x14ac:dyDescent="0.2">
      <c r="A65" s="255" t="s">
        <v>10</v>
      </c>
      <c r="B65" s="255"/>
      <c r="C65" s="255"/>
      <c r="D65" s="255"/>
      <c r="E65" s="255"/>
      <c r="F65" s="255"/>
      <c r="G65" s="255"/>
      <c r="H65" s="255"/>
      <c r="I65" s="255"/>
      <c r="J65" s="255"/>
      <c r="K65" s="255"/>
      <c r="N65" s="255" t="s">
        <v>10</v>
      </c>
      <c r="O65" s="255"/>
      <c r="P65" s="255"/>
      <c r="Q65" s="255"/>
      <c r="R65" s="255"/>
      <c r="S65" s="255"/>
      <c r="T65" s="255"/>
      <c r="U65" s="255"/>
      <c r="V65" s="255"/>
      <c r="W65" s="255"/>
      <c r="X65" s="255"/>
    </row>
    <row r="66" spans="1:24" ht="4.1500000000000004" customHeight="1" thickBot="1" x14ac:dyDescent="0.25"/>
    <row r="67" spans="1:24" ht="28.15" customHeight="1" thickTop="1" thickBot="1" x14ac:dyDescent="0.25">
      <c r="A67" s="256"/>
      <c r="B67" s="257"/>
      <c r="C67" s="257"/>
      <c r="D67" s="257"/>
      <c r="E67" s="257"/>
      <c r="F67" s="257"/>
      <c r="G67" s="257"/>
      <c r="H67" s="257"/>
      <c r="I67" s="257"/>
      <c r="J67" s="257"/>
      <c r="K67" s="258"/>
      <c r="L67" s="265">
        <v>3</v>
      </c>
      <c r="M67" s="266"/>
      <c r="N67" s="256"/>
      <c r="O67" s="257"/>
      <c r="P67" s="257"/>
      <c r="Q67" s="257"/>
      <c r="R67" s="257"/>
      <c r="S67" s="257"/>
      <c r="T67" s="257"/>
      <c r="U67" s="257"/>
      <c r="V67" s="257"/>
      <c r="W67" s="257"/>
      <c r="X67" s="258"/>
    </row>
    <row r="68" spans="1:24" ht="5.45" customHeight="1" thickTop="1" x14ac:dyDescent="0.2"/>
    <row r="69" spans="1:24" ht="20.45" customHeight="1" thickBot="1" x14ac:dyDescent="0.25">
      <c r="A69" s="253" t="s">
        <v>11</v>
      </c>
      <c r="B69" s="253"/>
      <c r="C69" s="253"/>
      <c r="D69" s="253"/>
      <c r="E69" s="253"/>
      <c r="F69" s="253"/>
      <c r="G69" s="253"/>
      <c r="H69" s="253"/>
      <c r="I69" s="253"/>
      <c r="J69" s="253"/>
      <c r="K69" s="253"/>
      <c r="L69" s="253"/>
      <c r="M69" s="254"/>
      <c r="N69" s="254"/>
      <c r="O69" s="254"/>
      <c r="P69" s="254"/>
      <c r="Q69" s="254"/>
      <c r="R69" s="254"/>
      <c r="S69" s="254"/>
      <c r="T69" s="254"/>
      <c r="U69" s="254"/>
      <c r="V69" s="254"/>
      <c r="W69" s="254"/>
      <c r="X69" s="254"/>
    </row>
    <row r="70" spans="1:24" ht="18" x14ac:dyDescent="0.2">
      <c r="A70" s="268" t="str">
        <f>TEAMS!$D$1</f>
        <v>CLUB NAME</v>
      </c>
      <c r="B70" s="268"/>
      <c r="C70" s="268"/>
      <c r="D70" s="268"/>
      <c r="E70" s="268"/>
      <c r="F70" s="268"/>
      <c r="G70" s="268"/>
      <c r="H70" s="268"/>
      <c r="I70" s="268"/>
      <c r="J70" s="268"/>
      <c r="K70" s="268"/>
      <c r="L70" s="268"/>
      <c r="M70" s="268"/>
      <c r="N70" s="268"/>
      <c r="O70" s="268"/>
      <c r="P70" s="268"/>
      <c r="Q70" s="268"/>
      <c r="R70" s="268"/>
      <c r="S70" s="268"/>
      <c r="T70" s="268"/>
      <c r="U70" s="268"/>
      <c r="V70" s="268"/>
      <c r="W70" s="268"/>
      <c r="X70" s="268"/>
    </row>
    <row r="71" spans="1:24" ht="6" customHeight="1" x14ac:dyDescent="0.2"/>
    <row r="72" spans="1:24" ht="15.75" x14ac:dyDescent="0.2">
      <c r="A72" s="269" t="str">
        <f>TEAMS!$D$3</f>
        <v>Tuesday Mens Mufti.</v>
      </c>
      <c r="B72" s="269"/>
      <c r="C72" s="269"/>
      <c r="D72" s="269"/>
      <c r="E72" s="269"/>
      <c r="F72" s="269"/>
      <c r="G72" s="269"/>
      <c r="H72" s="269"/>
      <c r="I72" s="269"/>
      <c r="J72" s="269"/>
      <c r="K72" s="269"/>
      <c r="L72" s="269"/>
      <c r="M72" s="269"/>
      <c r="N72" s="269"/>
      <c r="O72" s="269"/>
      <c r="P72" s="269"/>
      <c r="Q72" s="269"/>
      <c r="R72" s="269"/>
      <c r="S72" s="269"/>
      <c r="T72" s="269"/>
      <c r="U72" s="269"/>
      <c r="V72" s="269"/>
      <c r="W72" s="269"/>
      <c r="X72" s="269"/>
    </row>
    <row r="73" spans="1:24" ht="6" customHeight="1" x14ac:dyDescent="0.2"/>
    <row r="74" spans="1:24" ht="15.75" x14ac:dyDescent="0.25">
      <c r="C74" s="270" t="s">
        <v>2</v>
      </c>
      <c r="D74" s="270"/>
      <c r="E74" s="270"/>
      <c r="F74" s="270"/>
      <c r="G74" s="270"/>
      <c r="H74" s="3"/>
      <c r="I74" s="270" t="s">
        <v>1</v>
      </c>
      <c r="J74" s="270"/>
      <c r="K74" s="270"/>
      <c r="L74" s="270"/>
      <c r="M74" s="270"/>
      <c r="N74" s="270"/>
      <c r="O74" s="270"/>
      <c r="P74" s="270"/>
      <c r="Q74" s="270"/>
      <c r="R74" s="270"/>
      <c r="S74" s="270"/>
      <c r="T74" s="270"/>
      <c r="U74" s="270"/>
      <c r="V74" s="270"/>
      <c r="W74" s="270"/>
      <c r="X74" s="270"/>
    </row>
    <row r="75" spans="1:24" ht="3" customHeight="1" x14ac:dyDescent="0.2"/>
    <row r="76" spans="1:24" ht="21.6" customHeight="1" thickBot="1" x14ac:dyDescent="0.25">
      <c r="C76" s="271">
        <f>TEAMS!$C$20</f>
        <v>0</v>
      </c>
      <c r="D76" s="272"/>
      <c r="E76" s="272"/>
      <c r="F76" s="272"/>
      <c r="G76" s="273"/>
      <c r="I76" s="274">
        <f>TEAMS!$D$2</f>
        <v>40609</v>
      </c>
      <c r="J76" s="275"/>
      <c r="K76" s="275"/>
      <c r="L76" s="275"/>
      <c r="M76" s="275"/>
      <c r="N76" s="275"/>
      <c r="O76" s="275"/>
      <c r="P76" s="275"/>
      <c r="Q76" s="275"/>
      <c r="R76" s="275"/>
      <c r="S76" s="275"/>
      <c r="T76" s="275"/>
      <c r="U76" s="275"/>
      <c r="V76" s="275"/>
      <c r="W76" s="275"/>
      <c r="X76" s="276"/>
    </row>
    <row r="77" spans="1:24" ht="13.5" thickTop="1" x14ac:dyDescent="0.2"/>
    <row r="78" spans="1:24" ht="20.45" customHeight="1" thickBot="1" x14ac:dyDescent="0.25">
      <c r="A78" s="259">
        <f>TEAMS!$D$21</f>
        <v>0</v>
      </c>
      <c r="B78" s="260"/>
      <c r="C78" s="260"/>
      <c r="D78" s="260"/>
      <c r="E78" s="260"/>
      <c r="F78" s="260"/>
      <c r="G78" s="260"/>
      <c r="H78" s="260"/>
      <c r="I78" s="260"/>
      <c r="J78" s="260"/>
      <c r="K78" s="261"/>
      <c r="L78" s="262" t="s">
        <v>3</v>
      </c>
      <c r="M78" s="263"/>
      <c r="N78" s="259">
        <f>TEAMS!$B$21</f>
        <v>0</v>
      </c>
      <c r="O78" s="260"/>
      <c r="P78" s="260"/>
      <c r="Q78" s="260"/>
      <c r="R78" s="260"/>
      <c r="S78" s="260"/>
      <c r="T78" s="260"/>
      <c r="U78" s="260"/>
      <c r="V78" s="260"/>
      <c r="W78" s="260"/>
      <c r="X78" s="261"/>
    </row>
    <row r="79" spans="1:24" ht="9" customHeight="1" thickTop="1" x14ac:dyDescent="0.3">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x14ac:dyDescent="0.25">
      <c r="A80" s="259">
        <f>TEAMS!$D$22</f>
        <v>0</v>
      </c>
      <c r="B80" s="260"/>
      <c r="C80" s="260"/>
      <c r="D80" s="260"/>
      <c r="E80" s="260"/>
      <c r="F80" s="260"/>
      <c r="G80" s="260"/>
      <c r="H80" s="260"/>
      <c r="I80" s="260"/>
      <c r="J80" s="260"/>
      <c r="K80" s="261"/>
      <c r="L80" s="262" t="s">
        <v>4</v>
      </c>
      <c r="M80" s="263"/>
      <c r="N80" s="259">
        <f>TEAMS!$B$22</f>
        <v>0</v>
      </c>
      <c r="O80" s="260"/>
      <c r="P80" s="260"/>
      <c r="Q80" s="260"/>
      <c r="R80" s="260"/>
      <c r="S80" s="260"/>
      <c r="T80" s="260"/>
      <c r="U80" s="260"/>
      <c r="V80" s="260"/>
      <c r="W80" s="260"/>
      <c r="X80" s="261"/>
    </row>
    <row r="81" spans="1:24" ht="9" customHeight="1" thickTop="1" x14ac:dyDescent="0.3">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x14ac:dyDescent="0.25">
      <c r="A82" s="259">
        <f>TEAMS!$D$23</f>
        <v>0</v>
      </c>
      <c r="B82" s="260"/>
      <c r="C82" s="260"/>
      <c r="D82" s="260"/>
      <c r="E82" s="260"/>
      <c r="F82" s="260"/>
      <c r="G82" s="260"/>
      <c r="H82" s="260"/>
      <c r="I82" s="260"/>
      <c r="J82" s="260"/>
      <c r="K82" s="261"/>
      <c r="L82" s="262" t="s">
        <v>5</v>
      </c>
      <c r="M82" s="263"/>
      <c r="N82" s="259">
        <f>TEAMS!$B$23</f>
        <v>0</v>
      </c>
      <c r="O82" s="260"/>
      <c r="P82" s="260"/>
      <c r="Q82" s="260"/>
      <c r="R82" s="260"/>
      <c r="S82" s="260"/>
      <c r="T82" s="260"/>
      <c r="U82" s="260"/>
      <c r="V82" s="260"/>
      <c r="W82" s="260"/>
      <c r="X82" s="261"/>
    </row>
    <row r="83" spans="1:24" ht="9" customHeight="1" thickTop="1" x14ac:dyDescent="0.3">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x14ac:dyDescent="0.25">
      <c r="A84" s="259">
        <f>TEAMS!$D$24</f>
        <v>0</v>
      </c>
      <c r="B84" s="260"/>
      <c r="C84" s="260"/>
      <c r="D84" s="260"/>
      <c r="E84" s="260"/>
      <c r="F84" s="260"/>
      <c r="G84" s="260"/>
      <c r="H84" s="260"/>
      <c r="I84" s="260"/>
      <c r="J84" s="260"/>
      <c r="K84" s="261"/>
      <c r="L84" s="262" t="s">
        <v>6</v>
      </c>
      <c r="M84" s="264"/>
      <c r="N84" s="259">
        <f>TEAMS!$B$24</f>
        <v>0</v>
      </c>
      <c r="O84" s="260"/>
      <c r="P84" s="260"/>
      <c r="Q84" s="260"/>
      <c r="R84" s="260"/>
      <c r="S84" s="260"/>
      <c r="T84" s="260"/>
      <c r="U84" s="260"/>
      <c r="V84" s="260"/>
      <c r="W84" s="260"/>
      <c r="X84" s="261"/>
    </row>
    <row r="85" spans="1:24" ht="5.45" customHeight="1" thickTop="1" x14ac:dyDescent="0.2"/>
    <row r="86" spans="1:24" ht="16.149999999999999" customHeight="1" thickBot="1" x14ac:dyDescent="0.25">
      <c r="A86" s="23">
        <v>2</v>
      </c>
      <c r="C86" s="267" t="s">
        <v>9</v>
      </c>
      <c r="D86" s="267"/>
      <c r="E86" s="267"/>
      <c r="F86" s="267"/>
      <c r="G86" s="267"/>
      <c r="H86" s="267"/>
      <c r="I86" s="267"/>
      <c r="P86" s="267" t="s">
        <v>9</v>
      </c>
      <c r="Q86" s="267"/>
      <c r="R86" s="267"/>
      <c r="S86" s="267"/>
      <c r="T86" s="267"/>
      <c r="U86" s="267"/>
      <c r="V86" s="267"/>
    </row>
    <row r="87" spans="1:24" ht="30" customHeight="1" thickTop="1" thickBot="1" x14ac:dyDescent="0.25">
      <c r="C87" s="256"/>
      <c r="D87" s="257"/>
      <c r="E87" s="257"/>
      <c r="F87" s="257"/>
      <c r="G87" s="257"/>
      <c r="H87" s="257"/>
      <c r="I87" s="258"/>
      <c r="P87" s="256"/>
      <c r="Q87" s="257"/>
      <c r="R87" s="257"/>
      <c r="S87" s="257"/>
      <c r="T87" s="257"/>
      <c r="U87" s="257"/>
      <c r="V87" s="258"/>
    </row>
    <row r="88" spans="1:24" ht="19.149999999999999" customHeight="1" thickTop="1" x14ac:dyDescent="0.2">
      <c r="A88" s="255" t="s">
        <v>10</v>
      </c>
      <c r="B88" s="255"/>
      <c r="C88" s="255"/>
      <c r="D88" s="255"/>
      <c r="E88" s="255"/>
      <c r="F88" s="255"/>
      <c r="G88" s="255"/>
      <c r="H88" s="255"/>
      <c r="I88" s="255"/>
      <c r="J88" s="255"/>
      <c r="K88" s="255"/>
      <c r="N88" s="255" t="s">
        <v>10</v>
      </c>
      <c r="O88" s="255"/>
      <c r="P88" s="255"/>
      <c r="Q88" s="255"/>
      <c r="R88" s="255"/>
      <c r="S88" s="255"/>
      <c r="T88" s="255"/>
      <c r="U88" s="255"/>
      <c r="V88" s="255"/>
      <c r="W88" s="255"/>
      <c r="X88" s="255"/>
    </row>
    <row r="89" spans="1:24" ht="4.1500000000000004" customHeight="1" thickBot="1" x14ac:dyDescent="0.25"/>
    <row r="90" spans="1:24" ht="28.15" customHeight="1" thickTop="1" thickBot="1" x14ac:dyDescent="0.25">
      <c r="A90" s="256"/>
      <c r="B90" s="257"/>
      <c r="C90" s="257"/>
      <c r="D90" s="257"/>
      <c r="E90" s="257"/>
      <c r="F90" s="257"/>
      <c r="G90" s="257"/>
      <c r="H90" s="257"/>
      <c r="I90" s="257"/>
      <c r="J90" s="257"/>
      <c r="K90" s="258"/>
      <c r="L90" s="265">
        <v>4</v>
      </c>
      <c r="M90" s="266"/>
      <c r="N90" s="256"/>
      <c r="O90" s="257"/>
      <c r="P90" s="257"/>
      <c r="Q90" s="257"/>
      <c r="R90" s="257"/>
      <c r="S90" s="257"/>
      <c r="T90" s="257"/>
      <c r="U90" s="257"/>
      <c r="V90" s="257"/>
      <c r="W90" s="257"/>
      <c r="X90" s="258"/>
    </row>
    <row r="91" spans="1:24" ht="5.45" customHeight="1" thickTop="1" x14ac:dyDescent="0.2"/>
    <row r="92" spans="1:24" ht="20.45" customHeight="1" thickBot="1" x14ac:dyDescent="0.25">
      <c r="A92" s="253" t="s">
        <v>11</v>
      </c>
      <c r="B92" s="253"/>
      <c r="C92" s="253"/>
      <c r="D92" s="253"/>
      <c r="E92" s="253"/>
      <c r="F92" s="253"/>
      <c r="G92" s="253"/>
      <c r="H92" s="253"/>
      <c r="I92" s="253"/>
      <c r="J92" s="253"/>
      <c r="K92" s="253"/>
      <c r="L92" s="253"/>
      <c r="M92" s="254"/>
      <c r="N92" s="254"/>
      <c r="O92" s="254"/>
      <c r="P92" s="254"/>
      <c r="Q92" s="254"/>
      <c r="R92" s="254"/>
      <c r="S92" s="254"/>
      <c r="T92" s="254"/>
      <c r="U92" s="254"/>
      <c r="V92" s="254"/>
      <c r="W92" s="254"/>
      <c r="X92" s="254"/>
    </row>
    <row r="93" spans="1:24" ht="18" x14ac:dyDescent="0.2">
      <c r="A93" s="268" t="str">
        <f>TEAMS!$D$1</f>
        <v>CLUB NAME</v>
      </c>
      <c r="B93" s="268"/>
      <c r="C93" s="268"/>
      <c r="D93" s="268"/>
      <c r="E93" s="268"/>
      <c r="F93" s="268"/>
      <c r="G93" s="268"/>
      <c r="H93" s="268"/>
      <c r="I93" s="268"/>
      <c r="J93" s="268"/>
      <c r="K93" s="268"/>
      <c r="L93" s="268"/>
      <c r="M93" s="268"/>
      <c r="N93" s="268"/>
      <c r="O93" s="268"/>
      <c r="P93" s="268"/>
      <c r="Q93" s="268"/>
      <c r="R93" s="268"/>
      <c r="S93" s="268"/>
      <c r="T93" s="268"/>
      <c r="U93" s="268"/>
      <c r="V93" s="268"/>
      <c r="W93" s="268"/>
      <c r="X93" s="268"/>
    </row>
    <row r="94" spans="1:24" ht="6" customHeight="1" x14ac:dyDescent="0.2"/>
    <row r="95" spans="1:24" ht="15.75" x14ac:dyDescent="0.2">
      <c r="A95" s="269" t="str">
        <f>TEAMS!$D$3</f>
        <v>Tuesday Mens Mufti.</v>
      </c>
      <c r="B95" s="269"/>
      <c r="C95" s="269"/>
      <c r="D95" s="269"/>
      <c r="E95" s="269"/>
      <c r="F95" s="269"/>
      <c r="G95" s="269"/>
      <c r="H95" s="269"/>
      <c r="I95" s="269"/>
      <c r="J95" s="269"/>
      <c r="K95" s="269"/>
      <c r="L95" s="269"/>
      <c r="M95" s="269"/>
      <c r="N95" s="269"/>
      <c r="O95" s="269"/>
      <c r="P95" s="269"/>
      <c r="Q95" s="269"/>
      <c r="R95" s="269"/>
      <c r="S95" s="269"/>
      <c r="T95" s="269"/>
      <c r="U95" s="269"/>
      <c r="V95" s="269"/>
      <c r="W95" s="269"/>
      <c r="X95" s="269"/>
    </row>
    <row r="96" spans="1:24" ht="6" customHeight="1" x14ac:dyDescent="0.2"/>
    <row r="97" spans="1:24" ht="15.75" x14ac:dyDescent="0.25">
      <c r="C97" s="270" t="s">
        <v>2</v>
      </c>
      <c r="D97" s="270"/>
      <c r="E97" s="270"/>
      <c r="F97" s="270"/>
      <c r="G97" s="270"/>
      <c r="H97" s="3"/>
      <c r="I97" s="270" t="s">
        <v>1</v>
      </c>
      <c r="J97" s="270"/>
      <c r="K97" s="270"/>
      <c r="L97" s="270"/>
      <c r="M97" s="270"/>
      <c r="N97" s="270"/>
      <c r="O97" s="270"/>
      <c r="P97" s="270"/>
      <c r="Q97" s="270"/>
      <c r="R97" s="270"/>
      <c r="S97" s="270"/>
      <c r="T97" s="270"/>
      <c r="U97" s="270"/>
      <c r="V97" s="270"/>
      <c r="W97" s="270"/>
      <c r="X97" s="270"/>
    </row>
    <row r="98" spans="1:24" ht="3" customHeight="1" x14ac:dyDescent="0.2"/>
    <row r="99" spans="1:24" ht="21.6" customHeight="1" thickBot="1" x14ac:dyDescent="0.25">
      <c r="C99" s="271">
        <f>TEAMS!$C$25</f>
        <v>0</v>
      </c>
      <c r="D99" s="272"/>
      <c r="E99" s="272"/>
      <c r="F99" s="272"/>
      <c r="G99" s="273"/>
      <c r="I99" s="274">
        <f>TEAMS!$D$2</f>
        <v>40609</v>
      </c>
      <c r="J99" s="275"/>
      <c r="K99" s="275"/>
      <c r="L99" s="275"/>
      <c r="M99" s="275"/>
      <c r="N99" s="275"/>
      <c r="O99" s="275"/>
      <c r="P99" s="275"/>
      <c r="Q99" s="275"/>
      <c r="R99" s="275"/>
      <c r="S99" s="275"/>
      <c r="T99" s="275"/>
      <c r="U99" s="275"/>
      <c r="V99" s="275"/>
      <c r="W99" s="275"/>
      <c r="X99" s="276"/>
    </row>
    <row r="100" spans="1:24" ht="13.5" thickTop="1" x14ac:dyDescent="0.2"/>
    <row r="101" spans="1:24" ht="20.45" customHeight="1" thickBot="1" x14ac:dyDescent="0.25">
      <c r="A101" s="259">
        <f>TEAMS!$D$26</f>
        <v>0</v>
      </c>
      <c r="B101" s="260"/>
      <c r="C101" s="260"/>
      <c r="D101" s="260"/>
      <c r="E101" s="260"/>
      <c r="F101" s="260"/>
      <c r="G101" s="260"/>
      <c r="H101" s="260"/>
      <c r="I101" s="260"/>
      <c r="J101" s="260"/>
      <c r="K101" s="261"/>
      <c r="L101" s="262" t="s">
        <v>3</v>
      </c>
      <c r="M101" s="263"/>
      <c r="N101" s="259">
        <f>TEAMS!$B$26</f>
        <v>0</v>
      </c>
      <c r="O101" s="260"/>
      <c r="P101" s="260"/>
      <c r="Q101" s="260"/>
      <c r="R101" s="260"/>
      <c r="S101" s="260"/>
      <c r="T101" s="260"/>
      <c r="U101" s="260"/>
      <c r="V101" s="260"/>
      <c r="W101" s="260"/>
      <c r="X101" s="261"/>
    </row>
    <row r="102" spans="1:24" ht="9" customHeight="1" thickTop="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x14ac:dyDescent="0.25">
      <c r="A103" s="259">
        <f>TEAMS!$D$27</f>
        <v>0</v>
      </c>
      <c r="B103" s="260"/>
      <c r="C103" s="260"/>
      <c r="D103" s="260"/>
      <c r="E103" s="260"/>
      <c r="F103" s="260"/>
      <c r="G103" s="260"/>
      <c r="H103" s="260"/>
      <c r="I103" s="260"/>
      <c r="J103" s="260"/>
      <c r="K103" s="261"/>
      <c r="L103" s="262" t="s">
        <v>4</v>
      </c>
      <c r="M103" s="263"/>
      <c r="N103" s="259">
        <f>TEAMS!$B$27</f>
        <v>0</v>
      </c>
      <c r="O103" s="260"/>
      <c r="P103" s="260"/>
      <c r="Q103" s="260"/>
      <c r="R103" s="260"/>
      <c r="S103" s="260"/>
      <c r="T103" s="260"/>
      <c r="U103" s="260"/>
      <c r="V103" s="260"/>
      <c r="W103" s="260"/>
      <c r="X103" s="261"/>
    </row>
    <row r="104" spans="1:24" ht="9" customHeight="1" thickTop="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x14ac:dyDescent="0.25">
      <c r="A105" s="259">
        <f>TEAMS!$D$28</f>
        <v>0</v>
      </c>
      <c r="B105" s="260"/>
      <c r="C105" s="260"/>
      <c r="D105" s="260"/>
      <c r="E105" s="260"/>
      <c r="F105" s="260"/>
      <c r="G105" s="260"/>
      <c r="H105" s="260"/>
      <c r="I105" s="260"/>
      <c r="J105" s="260"/>
      <c r="K105" s="261"/>
      <c r="L105" s="262" t="s">
        <v>5</v>
      </c>
      <c r="M105" s="263"/>
      <c r="N105" s="259">
        <f>TEAMS!$B$28</f>
        <v>0</v>
      </c>
      <c r="O105" s="260"/>
      <c r="P105" s="260"/>
      <c r="Q105" s="260"/>
      <c r="R105" s="260"/>
      <c r="S105" s="260"/>
      <c r="T105" s="260"/>
      <c r="U105" s="260"/>
      <c r="V105" s="260"/>
      <c r="W105" s="260"/>
      <c r="X105" s="261"/>
    </row>
    <row r="106" spans="1:24" ht="9" customHeight="1" thickTop="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x14ac:dyDescent="0.25">
      <c r="A107" s="259">
        <f>TEAMS!$D$29</f>
        <v>0</v>
      </c>
      <c r="B107" s="260"/>
      <c r="C107" s="260"/>
      <c r="D107" s="260"/>
      <c r="E107" s="260"/>
      <c r="F107" s="260"/>
      <c r="G107" s="260"/>
      <c r="H107" s="260"/>
      <c r="I107" s="260"/>
      <c r="J107" s="260"/>
      <c r="K107" s="261"/>
      <c r="L107" s="262" t="s">
        <v>6</v>
      </c>
      <c r="M107" s="264"/>
      <c r="N107" s="259">
        <f>TEAMS!$B$29</f>
        <v>0</v>
      </c>
      <c r="O107" s="260"/>
      <c r="P107" s="260"/>
      <c r="Q107" s="260"/>
      <c r="R107" s="260"/>
      <c r="S107" s="260"/>
      <c r="T107" s="260"/>
      <c r="U107" s="260"/>
      <c r="V107" s="260"/>
      <c r="W107" s="260"/>
      <c r="X107" s="261"/>
    </row>
    <row r="108" spans="1:24" ht="5.45" customHeight="1" thickTop="1" x14ac:dyDescent="0.2"/>
    <row r="109" spans="1:24" ht="16.149999999999999" customHeight="1" thickBot="1" x14ac:dyDescent="0.25">
      <c r="A109" s="23">
        <v>2</v>
      </c>
      <c r="C109" s="267" t="s">
        <v>9</v>
      </c>
      <c r="D109" s="267"/>
      <c r="E109" s="267"/>
      <c r="F109" s="267"/>
      <c r="G109" s="267"/>
      <c r="H109" s="267"/>
      <c r="I109" s="267"/>
      <c r="P109" s="267" t="s">
        <v>9</v>
      </c>
      <c r="Q109" s="267"/>
      <c r="R109" s="267"/>
      <c r="S109" s="267"/>
      <c r="T109" s="267"/>
      <c r="U109" s="267"/>
      <c r="V109" s="267"/>
    </row>
    <row r="110" spans="1:24" ht="30" customHeight="1" thickTop="1" thickBot="1" x14ac:dyDescent="0.25">
      <c r="C110" s="256"/>
      <c r="D110" s="257"/>
      <c r="E110" s="257"/>
      <c r="F110" s="257"/>
      <c r="G110" s="257"/>
      <c r="H110" s="257"/>
      <c r="I110" s="258"/>
      <c r="P110" s="256"/>
      <c r="Q110" s="257"/>
      <c r="R110" s="257"/>
      <c r="S110" s="257"/>
      <c r="T110" s="257"/>
      <c r="U110" s="257"/>
      <c r="V110" s="258"/>
    </row>
    <row r="111" spans="1:24" ht="19.149999999999999" customHeight="1" thickTop="1" x14ac:dyDescent="0.2">
      <c r="A111" s="255" t="s">
        <v>10</v>
      </c>
      <c r="B111" s="255"/>
      <c r="C111" s="255"/>
      <c r="D111" s="255"/>
      <c r="E111" s="255"/>
      <c r="F111" s="255"/>
      <c r="G111" s="255"/>
      <c r="H111" s="255"/>
      <c r="I111" s="255"/>
      <c r="J111" s="255"/>
      <c r="K111" s="255"/>
      <c r="N111" s="255" t="s">
        <v>10</v>
      </c>
      <c r="O111" s="255"/>
      <c r="P111" s="255"/>
      <c r="Q111" s="255"/>
      <c r="R111" s="255"/>
      <c r="S111" s="255"/>
      <c r="T111" s="255"/>
      <c r="U111" s="255"/>
      <c r="V111" s="255"/>
      <c r="W111" s="255"/>
      <c r="X111" s="255"/>
    </row>
    <row r="112" spans="1:24" ht="4.1500000000000004" customHeight="1" thickBot="1" x14ac:dyDescent="0.25"/>
    <row r="113" spans="1:24" ht="28.15" customHeight="1" thickTop="1" thickBot="1" x14ac:dyDescent="0.25">
      <c r="A113" s="256"/>
      <c r="B113" s="257"/>
      <c r="C113" s="257"/>
      <c r="D113" s="257"/>
      <c r="E113" s="257"/>
      <c r="F113" s="257"/>
      <c r="G113" s="257"/>
      <c r="H113" s="257"/>
      <c r="I113" s="257"/>
      <c r="J113" s="257"/>
      <c r="K113" s="258"/>
      <c r="L113" s="265">
        <v>5</v>
      </c>
      <c r="M113" s="266"/>
      <c r="N113" s="256"/>
      <c r="O113" s="257"/>
      <c r="P113" s="257"/>
      <c r="Q113" s="257"/>
      <c r="R113" s="257"/>
      <c r="S113" s="257"/>
      <c r="T113" s="257"/>
      <c r="U113" s="257"/>
      <c r="V113" s="257"/>
      <c r="W113" s="257"/>
      <c r="X113" s="258"/>
    </row>
    <row r="114" spans="1:24" ht="5.45" customHeight="1" thickTop="1" x14ac:dyDescent="0.2"/>
    <row r="115" spans="1:24" ht="20.45" customHeight="1" thickBot="1" x14ac:dyDescent="0.25">
      <c r="A115" s="253" t="s">
        <v>11</v>
      </c>
      <c r="B115" s="253"/>
      <c r="C115" s="253"/>
      <c r="D115" s="253"/>
      <c r="E115" s="253"/>
      <c r="F115" s="253"/>
      <c r="G115" s="253"/>
      <c r="H115" s="253"/>
      <c r="I115" s="253"/>
      <c r="J115" s="253"/>
      <c r="K115" s="253"/>
      <c r="L115" s="253"/>
      <c r="M115" s="254"/>
      <c r="N115" s="254"/>
      <c r="O115" s="254"/>
      <c r="P115" s="254"/>
      <c r="Q115" s="254"/>
      <c r="R115" s="254"/>
      <c r="S115" s="254"/>
      <c r="T115" s="254"/>
      <c r="U115" s="254"/>
      <c r="V115" s="254"/>
      <c r="W115" s="254"/>
      <c r="X115" s="254"/>
    </row>
    <row r="116" spans="1:24" ht="18" x14ac:dyDescent="0.2">
      <c r="A116" s="268" t="str">
        <f>TEAMS!$D$1</f>
        <v>CLUB NAME</v>
      </c>
      <c r="B116" s="268"/>
      <c r="C116" s="268"/>
      <c r="D116" s="268"/>
      <c r="E116" s="268"/>
      <c r="F116" s="268"/>
      <c r="G116" s="268"/>
      <c r="H116" s="268"/>
      <c r="I116" s="268"/>
      <c r="J116" s="268"/>
      <c r="K116" s="268"/>
      <c r="L116" s="268"/>
      <c r="M116" s="268"/>
      <c r="N116" s="268"/>
      <c r="O116" s="268"/>
      <c r="P116" s="268"/>
      <c r="Q116" s="268"/>
      <c r="R116" s="268"/>
      <c r="S116" s="268"/>
      <c r="T116" s="268"/>
      <c r="U116" s="268"/>
      <c r="V116" s="268"/>
      <c r="W116" s="268"/>
      <c r="X116" s="268"/>
    </row>
    <row r="117" spans="1:24" ht="6" customHeight="1" x14ac:dyDescent="0.2"/>
    <row r="118" spans="1:24" ht="15.75" x14ac:dyDescent="0.2">
      <c r="A118" s="269" t="str">
        <f>TEAMS!$D$3</f>
        <v>Tuesday Mens Mufti.</v>
      </c>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row>
    <row r="119" spans="1:24" ht="6" customHeight="1" x14ac:dyDescent="0.2"/>
    <row r="120" spans="1:24" ht="15.75" x14ac:dyDescent="0.25">
      <c r="C120" s="270" t="s">
        <v>2</v>
      </c>
      <c r="D120" s="270"/>
      <c r="E120" s="270"/>
      <c r="F120" s="270"/>
      <c r="G120" s="270"/>
      <c r="H120" s="3"/>
      <c r="I120" s="270" t="s">
        <v>1</v>
      </c>
      <c r="J120" s="270"/>
      <c r="K120" s="270"/>
      <c r="L120" s="270"/>
      <c r="M120" s="270"/>
      <c r="N120" s="270"/>
      <c r="O120" s="270"/>
      <c r="P120" s="270"/>
      <c r="Q120" s="270"/>
      <c r="R120" s="270"/>
      <c r="S120" s="270"/>
      <c r="T120" s="270"/>
      <c r="U120" s="270"/>
      <c r="V120" s="270"/>
      <c r="W120" s="270"/>
      <c r="X120" s="270"/>
    </row>
    <row r="121" spans="1:24" ht="3" customHeight="1" x14ac:dyDescent="0.2"/>
    <row r="122" spans="1:24" ht="21.6" customHeight="1" thickBot="1" x14ac:dyDescent="0.25">
      <c r="C122" s="271">
        <f>TEAMS!$C$30</f>
        <v>0</v>
      </c>
      <c r="D122" s="272"/>
      <c r="E122" s="272"/>
      <c r="F122" s="272"/>
      <c r="G122" s="273"/>
      <c r="I122" s="274">
        <f>TEAMS!$D$2</f>
        <v>40609</v>
      </c>
      <c r="J122" s="275"/>
      <c r="K122" s="275"/>
      <c r="L122" s="275"/>
      <c r="M122" s="275"/>
      <c r="N122" s="275"/>
      <c r="O122" s="275"/>
      <c r="P122" s="275"/>
      <c r="Q122" s="275"/>
      <c r="R122" s="275"/>
      <c r="S122" s="275"/>
      <c r="T122" s="275"/>
      <c r="U122" s="275"/>
      <c r="V122" s="275"/>
      <c r="W122" s="275"/>
      <c r="X122" s="276"/>
    </row>
    <row r="123" spans="1:24" ht="13.5" thickTop="1" x14ac:dyDescent="0.2"/>
    <row r="124" spans="1:24" ht="20.45" customHeight="1" thickBot="1" x14ac:dyDescent="0.25">
      <c r="A124" s="259">
        <f>TEAMS!$D$31</f>
        <v>0</v>
      </c>
      <c r="B124" s="260"/>
      <c r="C124" s="260"/>
      <c r="D124" s="260"/>
      <c r="E124" s="260"/>
      <c r="F124" s="260"/>
      <c r="G124" s="260"/>
      <c r="H124" s="260"/>
      <c r="I124" s="260"/>
      <c r="J124" s="260"/>
      <c r="K124" s="261"/>
      <c r="L124" s="262" t="s">
        <v>3</v>
      </c>
      <c r="M124" s="263"/>
      <c r="N124" s="259">
        <f>TEAMS!$B$31</f>
        <v>0</v>
      </c>
      <c r="O124" s="260"/>
      <c r="P124" s="260"/>
      <c r="Q124" s="260"/>
      <c r="R124" s="260"/>
      <c r="S124" s="260"/>
      <c r="T124" s="260"/>
      <c r="U124" s="260"/>
      <c r="V124" s="260"/>
      <c r="W124" s="260"/>
      <c r="X124" s="261"/>
    </row>
    <row r="125" spans="1:24" ht="9" customHeight="1" thickTop="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x14ac:dyDescent="0.25">
      <c r="A126" s="259">
        <f>TEAMS!$D$32</f>
        <v>0</v>
      </c>
      <c r="B126" s="260"/>
      <c r="C126" s="260"/>
      <c r="D126" s="260"/>
      <c r="E126" s="260"/>
      <c r="F126" s="260"/>
      <c r="G126" s="260"/>
      <c r="H126" s="260"/>
      <c r="I126" s="260"/>
      <c r="J126" s="260"/>
      <c r="K126" s="261"/>
      <c r="L126" s="262" t="s">
        <v>4</v>
      </c>
      <c r="M126" s="263"/>
      <c r="N126" s="259">
        <f>TEAMS!$B$32</f>
        <v>0</v>
      </c>
      <c r="O126" s="260"/>
      <c r="P126" s="260"/>
      <c r="Q126" s="260"/>
      <c r="R126" s="260"/>
      <c r="S126" s="260"/>
      <c r="T126" s="260"/>
      <c r="U126" s="260"/>
      <c r="V126" s="260"/>
      <c r="W126" s="260"/>
      <c r="X126" s="261"/>
    </row>
    <row r="127" spans="1:24" ht="9" customHeight="1" thickTop="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x14ac:dyDescent="0.25">
      <c r="A128" s="259">
        <f>TEAMS!$D$33</f>
        <v>0</v>
      </c>
      <c r="B128" s="260"/>
      <c r="C128" s="260"/>
      <c r="D128" s="260"/>
      <c r="E128" s="260"/>
      <c r="F128" s="260"/>
      <c r="G128" s="260"/>
      <c r="H128" s="260"/>
      <c r="I128" s="260"/>
      <c r="J128" s="260"/>
      <c r="K128" s="261"/>
      <c r="L128" s="262" t="s">
        <v>5</v>
      </c>
      <c r="M128" s="263"/>
      <c r="N128" s="259">
        <f>TEAMS!$B$33</f>
        <v>0</v>
      </c>
      <c r="O128" s="260"/>
      <c r="P128" s="260"/>
      <c r="Q128" s="260"/>
      <c r="R128" s="260"/>
      <c r="S128" s="260"/>
      <c r="T128" s="260"/>
      <c r="U128" s="260"/>
      <c r="V128" s="260"/>
      <c r="W128" s="260"/>
      <c r="X128" s="261"/>
    </row>
    <row r="129" spans="1:24" ht="9" customHeight="1" thickTop="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x14ac:dyDescent="0.25">
      <c r="A130" s="259">
        <f>TEAMS!$D$34</f>
        <v>0</v>
      </c>
      <c r="B130" s="260"/>
      <c r="C130" s="260"/>
      <c r="D130" s="260"/>
      <c r="E130" s="260"/>
      <c r="F130" s="260"/>
      <c r="G130" s="260"/>
      <c r="H130" s="260"/>
      <c r="I130" s="260"/>
      <c r="J130" s="260"/>
      <c r="K130" s="261"/>
      <c r="L130" s="262" t="s">
        <v>6</v>
      </c>
      <c r="M130" s="264"/>
      <c r="N130" s="259">
        <f>TEAMS!$B$34</f>
        <v>0</v>
      </c>
      <c r="O130" s="260"/>
      <c r="P130" s="260"/>
      <c r="Q130" s="260"/>
      <c r="R130" s="260"/>
      <c r="S130" s="260"/>
      <c r="T130" s="260"/>
      <c r="U130" s="260"/>
      <c r="V130" s="260"/>
      <c r="W130" s="260"/>
      <c r="X130" s="261"/>
    </row>
    <row r="131" spans="1:24" ht="5.45" customHeight="1" thickTop="1" x14ac:dyDescent="0.2"/>
    <row r="132" spans="1:24" ht="16.149999999999999" customHeight="1" thickBot="1" x14ac:dyDescent="0.25">
      <c r="A132" s="23">
        <v>2</v>
      </c>
      <c r="C132" s="267" t="s">
        <v>9</v>
      </c>
      <c r="D132" s="267"/>
      <c r="E132" s="267"/>
      <c r="F132" s="267"/>
      <c r="G132" s="267"/>
      <c r="H132" s="267"/>
      <c r="I132" s="267"/>
      <c r="P132" s="267" t="s">
        <v>9</v>
      </c>
      <c r="Q132" s="267"/>
      <c r="R132" s="267"/>
      <c r="S132" s="267"/>
      <c r="T132" s="267"/>
      <c r="U132" s="267"/>
      <c r="V132" s="267"/>
    </row>
    <row r="133" spans="1:24" ht="30" customHeight="1" thickTop="1" thickBot="1" x14ac:dyDescent="0.25">
      <c r="C133" s="256"/>
      <c r="D133" s="257"/>
      <c r="E133" s="257"/>
      <c r="F133" s="257"/>
      <c r="G133" s="257"/>
      <c r="H133" s="257"/>
      <c r="I133" s="258"/>
      <c r="P133" s="256"/>
      <c r="Q133" s="257"/>
      <c r="R133" s="257"/>
      <c r="S133" s="257"/>
      <c r="T133" s="257"/>
      <c r="U133" s="257"/>
      <c r="V133" s="258"/>
    </row>
    <row r="134" spans="1:24" ht="19.149999999999999" customHeight="1" thickTop="1" x14ac:dyDescent="0.2">
      <c r="A134" s="255" t="s">
        <v>10</v>
      </c>
      <c r="B134" s="255"/>
      <c r="C134" s="255"/>
      <c r="D134" s="255"/>
      <c r="E134" s="255"/>
      <c r="F134" s="255"/>
      <c r="G134" s="255"/>
      <c r="H134" s="255"/>
      <c r="I134" s="255"/>
      <c r="J134" s="255"/>
      <c r="K134" s="255"/>
      <c r="N134" s="255" t="s">
        <v>10</v>
      </c>
      <c r="O134" s="255"/>
      <c r="P134" s="255"/>
      <c r="Q134" s="255"/>
      <c r="R134" s="255"/>
      <c r="S134" s="255"/>
      <c r="T134" s="255"/>
      <c r="U134" s="255"/>
      <c r="V134" s="255"/>
      <c r="W134" s="255"/>
      <c r="X134" s="255"/>
    </row>
    <row r="135" spans="1:24" ht="4.1500000000000004" customHeight="1" thickBot="1" x14ac:dyDescent="0.25"/>
    <row r="136" spans="1:24" ht="28.15" customHeight="1" thickTop="1" thickBot="1" x14ac:dyDescent="0.25">
      <c r="A136" s="256"/>
      <c r="B136" s="257"/>
      <c r="C136" s="257"/>
      <c r="D136" s="257"/>
      <c r="E136" s="257"/>
      <c r="F136" s="257"/>
      <c r="G136" s="257"/>
      <c r="H136" s="257"/>
      <c r="I136" s="257"/>
      <c r="J136" s="257"/>
      <c r="K136" s="258"/>
      <c r="L136" s="265">
        <v>6</v>
      </c>
      <c r="M136" s="266"/>
      <c r="N136" s="256"/>
      <c r="O136" s="257"/>
      <c r="P136" s="257"/>
      <c r="Q136" s="257"/>
      <c r="R136" s="257"/>
      <c r="S136" s="257"/>
      <c r="T136" s="257"/>
      <c r="U136" s="257"/>
      <c r="V136" s="257"/>
      <c r="W136" s="257"/>
      <c r="X136" s="258"/>
    </row>
    <row r="137" spans="1:24" ht="5.45" customHeight="1" thickTop="1" x14ac:dyDescent="0.2"/>
    <row r="138" spans="1:24" ht="20.45" customHeight="1" thickBot="1" x14ac:dyDescent="0.25">
      <c r="A138" s="253" t="s">
        <v>11</v>
      </c>
      <c r="B138" s="253"/>
      <c r="C138" s="253"/>
      <c r="D138" s="253"/>
      <c r="E138" s="253"/>
      <c r="F138" s="253"/>
      <c r="G138" s="253"/>
      <c r="H138" s="253"/>
      <c r="I138" s="253"/>
      <c r="J138" s="253"/>
      <c r="K138" s="253"/>
      <c r="L138" s="253"/>
      <c r="M138" s="254"/>
      <c r="N138" s="254"/>
      <c r="O138" s="254"/>
      <c r="P138" s="254"/>
      <c r="Q138" s="254"/>
      <c r="R138" s="254"/>
      <c r="S138" s="254"/>
      <c r="T138" s="254"/>
      <c r="U138" s="254"/>
      <c r="V138" s="254"/>
      <c r="W138" s="254"/>
      <c r="X138" s="254"/>
    </row>
    <row r="139" spans="1:24" ht="18" x14ac:dyDescent="0.2">
      <c r="A139" s="268" t="str">
        <f>TEAMS!$D$1</f>
        <v>CLUB NAME</v>
      </c>
      <c r="B139" s="268"/>
      <c r="C139" s="268"/>
      <c r="D139" s="268"/>
      <c r="E139" s="268"/>
      <c r="F139" s="268"/>
      <c r="G139" s="268"/>
      <c r="H139" s="268"/>
      <c r="I139" s="268"/>
      <c r="J139" s="268"/>
      <c r="K139" s="268"/>
      <c r="L139" s="268"/>
      <c r="M139" s="268"/>
      <c r="N139" s="268"/>
      <c r="O139" s="268"/>
      <c r="P139" s="268"/>
      <c r="Q139" s="268"/>
      <c r="R139" s="268"/>
      <c r="S139" s="268"/>
      <c r="T139" s="268"/>
      <c r="U139" s="268"/>
      <c r="V139" s="268"/>
      <c r="W139" s="268"/>
      <c r="X139" s="268"/>
    </row>
    <row r="140" spans="1:24" ht="6" customHeight="1" x14ac:dyDescent="0.2"/>
    <row r="141" spans="1:24" ht="15.75" x14ac:dyDescent="0.2">
      <c r="A141" s="269" t="str">
        <f>TEAMS!$D$3</f>
        <v>Tuesday Mens Mufti.</v>
      </c>
      <c r="B141" s="269"/>
      <c r="C141" s="269"/>
      <c r="D141" s="269"/>
      <c r="E141" s="269"/>
      <c r="F141" s="269"/>
      <c r="G141" s="269"/>
      <c r="H141" s="269"/>
      <c r="I141" s="269"/>
      <c r="J141" s="269"/>
      <c r="K141" s="269"/>
      <c r="L141" s="269"/>
      <c r="M141" s="269"/>
      <c r="N141" s="269"/>
      <c r="O141" s="269"/>
      <c r="P141" s="269"/>
      <c r="Q141" s="269"/>
      <c r="R141" s="269"/>
      <c r="S141" s="269"/>
      <c r="T141" s="269"/>
      <c r="U141" s="269"/>
      <c r="V141" s="269"/>
      <c r="W141" s="269"/>
      <c r="X141" s="269"/>
    </row>
    <row r="142" spans="1:24" ht="6" customHeight="1" x14ac:dyDescent="0.2"/>
    <row r="143" spans="1:24" ht="15.75" x14ac:dyDescent="0.25">
      <c r="C143" s="270" t="s">
        <v>2</v>
      </c>
      <c r="D143" s="270"/>
      <c r="E143" s="270"/>
      <c r="F143" s="270"/>
      <c r="G143" s="270"/>
      <c r="H143" s="3"/>
      <c r="I143" s="270" t="s">
        <v>1</v>
      </c>
      <c r="J143" s="270"/>
      <c r="K143" s="270"/>
      <c r="L143" s="270"/>
      <c r="M143" s="270"/>
      <c r="N143" s="270"/>
      <c r="O143" s="270"/>
      <c r="P143" s="270"/>
      <c r="Q143" s="270"/>
      <c r="R143" s="270"/>
      <c r="S143" s="270"/>
      <c r="T143" s="270"/>
      <c r="U143" s="270"/>
      <c r="V143" s="270"/>
      <c r="W143" s="270"/>
      <c r="X143" s="270"/>
    </row>
    <row r="144" spans="1:24" ht="3" customHeight="1" x14ac:dyDescent="0.2"/>
    <row r="145" spans="1:24" ht="21.6" customHeight="1" thickBot="1" x14ac:dyDescent="0.25">
      <c r="C145" s="271">
        <f>TEAMS!$C$35</f>
        <v>0</v>
      </c>
      <c r="D145" s="272"/>
      <c r="E145" s="272"/>
      <c r="F145" s="272"/>
      <c r="G145" s="273"/>
      <c r="I145" s="274">
        <f>TEAMS!$D$2</f>
        <v>40609</v>
      </c>
      <c r="J145" s="275"/>
      <c r="K145" s="275"/>
      <c r="L145" s="275"/>
      <c r="M145" s="275"/>
      <c r="N145" s="275"/>
      <c r="O145" s="275"/>
      <c r="P145" s="275"/>
      <c r="Q145" s="275"/>
      <c r="R145" s="275"/>
      <c r="S145" s="275"/>
      <c r="T145" s="275"/>
      <c r="U145" s="275"/>
      <c r="V145" s="275"/>
      <c r="W145" s="275"/>
      <c r="X145" s="276"/>
    </row>
    <row r="146" spans="1:24" ht="13.5" thickTop="1" x14ac:dyDescent="0.2"/>
    <row r="147" spans="1:24" ht="20.45" customHeight="1" thickBot="1" x14ac:dyDescent="0.25">
      <c r="A147" s="259">
        <f>TEAMS!$D$36</f>
        <v>0</v>
      </c>
      <c r="B147" s="260"/>
      <c r="C147" s="260"/>
      <c r="D147" s="260"/>
      <c r="E147" s="260"/>
      <c r="F147" s="260"/>
      <c r="G147" s="260"/>
      <c r="H147" s="260"/>
      <c r="I147" s="260"/>
      <c r="J147" s="260"/>
      <c r="K147" s="261"/>
      <c r="L147" s="262" t="s">
        <v>3</v>
      </c>
      <c r="M147" s="263"/>
      <c r="N147" s="259">
        <f>TEAMS!$B$36</f>
        <v>0</v>
      </c>
      <c r="O147" s="260"/>
      <c r="P147" s="260"/>
      <c r="Q147" s="260"/>
      <c r="R147" s="260"/>
      <c r="S147" s="260"/>
      <c r="T147" s="260"/>
      <c r="U147" s="260"/>
      <c r="V147" s="260"/>
      <c r="W147" s="260"/>
      <c r="X147" s="261"/>
    </row>
    <row r="148" spans="1:24" ht="9" customHeight="1" thickTop="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x14ac:dyDescent="0.25">
      <c r="A149" s="259">
        <f>TEAMS!$D$37</f>
        <v>0</v>
      </c>
      <c r="B149" s="260"/>
      <c r="C149" s="260"/>
      <c r="D149" s="260"/>
      <c r="E149" s="260"/>
      <c r="F149" s="260"/>
      <c r="G149" s="260"/>
      <c r="H149" s="260"/>
      <c r="I149" s="260"/>
      <c r="J149" s="260"/>
      <c r="K149" s="261"/>
      <c r="L149" s="262" t="s">
        <v>4</v>
      </c>
      <c r="M149" s="263"/>
      <c r="N149" s="259">
        <f>TEAMS!$B$37</f>
        <v>0</v>
      </c>
      <c r="O149" s="260"/>
      <c r="P149" s="260"/>
      <c r="Q149" s="260"/>
      <c r="R149" s="260"/>
      <c r="S149" s="260"/>
      <c r="T149" s="260"/>
      <c r="U149" s="260"/>
      <c r="V149" s="260"/>
      <c r="W149" s="260"/>
      <c r="X149" s="261"/>
    </row>
    <row r="150" spans="1:24" ht="9" customHeight="1" thickTop="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x14ac:dyDescent="0.25">
      <c r="A151" s="259">
        <f>TEAMS!$D$38</f>
        <v>0</v>
      </c>
      <c r="B151" s="260"/>
      <c r="C151" s="260"/>
      <c r="D151" s="260"/>
      <c r="E151" s="260"/>
      <c r="F151" s="260"/>
      <c r="G151" s="260"/>
      <c r="H151" s="260"/>
      <c r="I151" s="260"/>
      <c r="J151" s="260"/>
      <c r="K151" s="261"/>
      <c r="L151" s="262" t="s">
        <v>5</v>
      </c>
      <c r="M151" s="263"/>
      <c r="N151" s="259">
        <f>TEAMS!$B$38</f>
        <v>0</v>
      </c>
      <c r="O151" s="260"/>
      <c r="P151" s="260"/>
      <c r="Q151" s="260"/>
      <c r="R151" s="260"/>
      <c r="S151" s="260"/>
      <c r="T151" s="260"/>
      <c r="U151" s="260"/>
      <c r="V151" s="260"/>
      <c r="W151" s="260"/>
      <c r="X151" s="261"/>
    </row>
    <row r="152" spans="1:24" ht="9" customHeight="1" thickTop="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x14ac:dyDescent="0.25">
      <c r="A153" s="259">
        <f>TEAMS!$D$39</f>
        <v>0</v>
      </c>
      <c r="B153" s="260"/>
      <c r="C153" s="260"/>
      <c r="D153" s="260"/>
      <c r="E153" s="260"/>
      <c r="F153" s="260"/>
      <c r="G153" s="260"/>
      <c r="H153" s="260"/>
      <c r="I153" s="260"/>
      <c r="J153" s="260"/>
      <c r="K153" s="261"/>
      <c r="L153" s="262" t="s">
        <v>6</v>
      </c>
      <c r="M153" s="264"/>
      <c r="N153" s="259">
        <f>TEAMS!$B$39</f>
        <v>0</v>
      </c>
      <c r="O153" s="260"/>
      <c r="P153" s="260"/>
      <c r="Q153" s="260"/>
      <c r="R153" s="260"/>
      <c r="S153" s="260"/>
      <c r="T153" s="260"/>
      <c r="U153" s="260"/>
      <c r="V153" s="260"/>
      <c r="W153" s="260"/>
      <c r="X153" s="261"/>
    </row>
    <row r="154" spans="1:24" ht="5.45" customHeight="1" thickTop="1" x14ac:dyDescent="0.2"/>
    <row r="155" spans="1:24" ht="16.149999999999999" customHeight="1" thickBot="1" x14ac:dyDescent="0.25">
      <c r="A155" s="23">
        <v>2</v>
      </c>
      <c r="C155" s="267" t="s">
        <v>9</v>
      </c>
      <c r="D155" s="267"/>
      <c r="E155" s="267"/>
      <c r="F155" s="267"/>
      <c r="G155" s="267"/>
      <c r="H155" s="267"/>
      <c r="I155" s="267"/>
      <c r="P155" s="267" t="s">
        <v>9</v>
      </c>
      <c r="Q155" s="267"/>
      <c r="R155" s="267"/>
      <c r="S155" s="267"/>
      <c r="T155" s="267"/>
      <c r="U155" s="267"/>
      <c r="V155" s="267"/>
    </row>
    <row r="156" spans="1:24" ht="30" customHeight="1" thickTop="1" thickBot="1" x14ac:dyDescent="0.25">
      <c r="C156" s="256"/>
      <c r="D156" s="257"/>
      <c r="E156" s="257"/>
      <c r="F156" s="257"/>
      <c r="G156" s="257"/>
      <c r="H156" s="257"/>
      <c r="I156" s="258"/>
      <c r="P156" s="256"/>
      <c r="Q156" s="257"/>
      <c r="R156" s="257"/>
      <c r="S156" s="257"/>
      <c r="T156" s="257"/>
      <c r="U156" s="257"/>
      <c r="V156" s="258"/>
    </row>
    <row r="157" spans="1:24" ht="19.149999999999999" customHeight="1" thickTop="1" x14ac:dyDescent="0.2">
      <c r="A157" s="255" t="s">
        <v>10</v>
      </c>
      <c r="B157" s="255"/>
      <c r="C157" s="255"/>
      <c r="D157" s="255"/>
      <c r="E157" s="255"/>
      <c r="F157" s="255"/>
      <c r="G157" s="255"/>
      <c r="H157" s="255"/>
      <c r="I157" s="255"/>
      <c r="J157" s="255"/>
      <c r="K157" s="255"/>
      <c r="N157" s="255" t="s">
        <v>10</v>
      </c>
      <c r="O157" s="255"/>
      <c r="P157" s="255"/>
      <c r="Q157" s="255"/>
      <c r="R157" s="255"/>
      <c r="S157" s="255"/>
      <c r="T157" s="255"/>
      <c r="U157" s="255"/>
      <c r="V157" s="255"/>
      <c r="W157" s="255"/>
      <c r="X157" s="255"/>
    </row>
    <row r="158" spans="1:24" ht="4.1500000000000004" customHeight="1" thickBot="1" x14ac:dyDescent="0.25"/>
    <row r="159" spans="1:24" ht="28.15" customHeight="1" thickTop="1" thickBot="1" x14ac:dyDescent="0.25">
      <c r="A159" s="256"/>
      <c r="B159" s="257"/>
      <c r="C159" s="257"/>
      <c r="D159" s="257"/>
      <c r="E159" s="257"/>
      <c r="F159" s="257"/>
      <c r="G159" s="257"/>
      <c r="H159" s="257"/>
      <c r="I159" s="257"/>
      <c r="J159" s="257"/>
      <c r="K159" s="258"/>
      <c r="L159" s="265">
        <v>7</v>
      </c>
      <c r="M159" s="266"/>
      <c r="N159" s="256"/>
      <c r="O159" s="257"/>
      <c r="P159" s="257"/>
      <c r="Q159" s="257"/>
      <c r="R159" s="257"/>
      <c r="S159" s="257"/>
      <c r="T159" s="257"/>
      <c r="U159" s="257"/>
      <c r="V159" s="257"/>
      <c r="W159" s="257"/>
      <c r="X159" s="258"/>
    </row>
    <row r="160" spans="1:24" ht="5.45" customHeight="1" thickTop="1" x14ac:dyDescent="0.2"/>
    <row r="161" spans="1:24" ht="20.45" customHeight="1" thickBot="1" x14ac:dyDescent="0.25">
      <c r="A161" s="253" t="s">
        <v>11</v>
      </c>
      <c r="B161" s="253"/>
      <c r="C161" s="253"/>
      <c r="D161" s="253"/>
      <c r="E161" s="253"/>
      <c r="F161" s="253"/>
      <c r="G161" s="253"/>
      <c r="H161" s="253"/>
      <c r="I161" s="253"/>
      <c r="J161" s="253"/>
      <c r="K161" s="253"/>
      <c r="L161" s="253"/>
      <c r="M161" s="254"/>
      <c r="N161" s="254"/>
      <c r="O161" s="254"/>
      <c r="P161" s="254"/>
      <c r="Q161" s="254"/>
      <c r="R161" s="254"/>
      <c r="S161" s="254"/>
      <c r="T161" s="254"/>
      <c r="U161" s="254"/>
      <c r="V161" s="254"/>
      <c r="W161" s="254"/>
      <c r="X161" s="254"/>
    </row>
    <row r="162" spans="1:24" ht="18" x14ac:dyDescent="0.2">
      <c r="A162" s="268" t="str">
        <f>TEAMS!$D$1</f>
        <v>CLUB NAME</v>
      </c>
      <c r="B162" s="268"/>
      <c r="C162" s="268"/>
      <c r="D162" s="268"/>
      <c r="E162" s="268"/>
      <c r="F162" s="268"/>
      <c r="G162" s="268"/>
      <c r="H162" s="268"/>
      <c r="I162" s="268"/>
      <c r="J162" s="268"/>
      <c r="K162" s="268"/>
      <c r="L162" s="268"/>
      <c r="M162" s="268"/>
      <c r="N162" s="268"/>
      <c r="O162" s="268"/>
      <c r="P162" s="268"/>
      <c r="Q162" s="268"/>
      <c r="R162" s="268"/>
      <c r="S162" s="268"/>
      <c r="T162" s="268"/>
      <c r="U162" s="268"/>
      <c r="V162" s="268"/>
      <c r="W162" s="268"/>
      <c r="X162" s="268"/>
    </row>
    <row r="163" spans="1:24" ht="6" customHeight="1" x14ac:dyDescent="0.2"/>
    <row r="164" spans="1:24" ht="15.75" x14ac:dyDescent="0.2">
      <c r="A164" s="269" t="str">
        <f>TEAMS!$D$3</f>
        <v>Tuesday Mens Mufti.</v>
      </c>
      <c r="B164" s="269"/>
      <c r="C164" s="269"/>
      <c r="D164" s="269"/>
      <c r="E164" s="269"/>
      <c r="F164" s="269"/>
      <c r="G164" s="269"/>
      <c r="H164" s="269"/>
      <c r="I164" s="269"/>
      <c r="J164" s="269"/>
      <c r="K164" s="269"/>
      <c r="L164" s="269"/>
      <c r="M164" s="269"/>
      <c r="N164" s="269"/>
      <c r="O164" s="269"/>
      <c r="P164" s="269"/>
      <c r="Q164" s="269"/>
      <c r="R164" s="269"/>
      <c r="S164" s="269"/>
      <c r="T164" s="269"/>
      <c r="U164" s="269"/>
      <c r="V164" s="269"/>
      <c r="W164" s="269"/>
      <c r="X164" s="269"/>
    </row>
    <row r="165" spans="1:24" ht="6" customHeight="1" x14ac:dyDescent="0.2"/>
    <row r="166" spans="1:24" ht="15.75" x14ac:dyDescent="0.25">
      <c r="C166" s="270" t="s">
        <v>2</v>
      </c>
      <c r="D166" s="270"/>
      <c r="E166" s="270"/>
      <c r="F166" s="270"/>
      <c r="G166" s="270"/>
      <c r="H166" s="3"/>
      <c r="I166" s="270" t="s">
        <v>1</v>
      </c>
      <c r="J166" s="270"/>
      <c r="K166" s="270"/>
      <c r="L166" s="270"/>
      <c r="M166" s="270"/>
      <c r="N166" s="270"/>
      <c r="O166" s="270"/>
      <c r="P166" s="270"/>
      <c r="Q166" s="270"/>
      <c r="R166" s="270"/>
      <c r="S166" s="270"/>
      <c r="T166" s="270"/>
      <c r="U166" s="270"/>
      <c r="V166" s="270"/>
      <c r="W166" s="270"/>
      <c r="X166" s="270"/>
    </row>
    <row r="167" spans="1:24" ht="3" customHeight="1" x14ac:dyDescent="0.2"/>
    <row r="168" spans="1:24" ht="21.6" customHeight="1" thickBot="1" x14ac:dyDescent="0.25">
      <c r="C168" s="271">
        <f>TEAMS!$G$5</f>
        <v>0</v>
      </c>
      <c r="D168" s="272"/>
      <c r="E168" s="272"/>
      <c r="F168" s="272"/>
      <c r="G168" s="273"/>
      <c r="I168" s="274">
        <f>TEAMS!$D$2</f>
        <v>40609</v>
      </c>
      <c r="J168" s="275"/>
      <c r="K168" s="275"/>
      <c r="L168" s="275"/>
      <c r="M168" s="275"/>
      <c r="N168" s="275"/>
      <c r="O168" s="275"/>
      <c r="P168" s="275"/>
      <c r="Q168" s="275"/>
      <c r="R168" s="275"/>
      <c r="S168" s="275"/>
      <c r="T168" s="275"/>
      <c r="U168" s="275"/>
      <c r="V168" s="275"/>
      <c r="W168" s="275"/>
      <c r="X168" s="276"/>
    </row>
    <row r="169" spans="1:24" ht="13.5" thickTop="1" x14ac:dyDescent="0.2"/>
    <row r="170" spans="1:24" ht="20.45" customHeight="1" thickBot="1" x14ac:dyDescent="0.25">
      <c r="A170" s="259">
        <f>TEAMS!$H$6</f>
        <v>0</v>
      </c>
      <c r="B170" s="260"/>
      <c r="C170" s="260"/>
      <c r="D170" s="260"/>
      <c r="E170" s="260"/>
      <c r="F170" s="260"/>
      <c r="G170" s="260"/>
      <c r="H170" s="260"/>
      <c r="I170" s="260"/>
      <c r="J170" s="260"/>
      <c r="K170" s="261"/>
      <c r="L170" s="262" t="s">
        <v>3</v>
      </c>
      <c r="M170" s="263"/>
      <c r="N170" s="259">
        <f>TEAMS!$F$6</f>
        <v>0</v>
      </c>
      <c r="O170" s="260"/>
      <c r="P170" s="260"/>
      <c r="Q170" s="260"/>
      <c r="R170" s="260"/>
      <c r="S170" s="260"/>
      <c r="T170" s="260"/>
      <c r="U170" s="260"/>
      <c r="V170" s="260"/>
      <c r="W170" s="260"/>
      <c r="X170" s="261"/>
    </row>
    <row r="171" spans="1:24" ht="9" customHeight="1" thickTop="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x14ac:dyDescent="0.25">
      <c r="A172" s="259">
        <f>TEAMS!$H$7</f>
        <v>0</v>
      </c>
      <c r="B172" s="260"/>
      <c r="C172" s="260"/>
      <c r="D172" s="260"/>
      <c r="E172" s="260"/>
      <c r="F172" s="260"/>
      <c r="G172" s="260"/>
      <c r="H172" s="260"/>
      <c r="I172" s="260"/>
      <c r="J172" s="260"/>
      <c r="K172" s="261"/>
      <c r="L172" s="262" t="s">
        <v>4</v>
      </c>
      <c r="M172" s="263"/>
      <c r="N172" s="259">
        <f>TEAMS!$F$7</f>
        <v>0</v>
      </c>
      <c r="O172" s="260"/>
      <c r="P172" s="260"/>
      <c r="Q172" s="260"/>
      <c r="R172" s="260"/>
      <c r="S172" s="260"/>
      <c r="T172" s="260"/>
      <c r="U172" s="260"/>
      <c r="V172" s="260"/>
      <c r="W172" s="260"/>
      <c r="X172" s="261"/>
    </row>
    <row r="173" spans="1:24" ht="9" customHeight="1" thickTop="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x14ac:dyDescent="0.25">
      <c r="A174" s="259">
        <f>TEAMS!$H$8</f>
        <v>0</v>
      </c>
      <c r="B174" s="260"/>
      <c r="C174" s="260"/>
      <c r="D174" s="260"/>
      <c r="E174" s="260"/>
      <c r="F174" s="260"/>
      <c r="G174" s="260"/>
      <c r="H174" s="260"/>
      <c r="I174" s="260"/>
      <c r="J174" s="260"/>
      <c r="K174" s="261"/>
      <c r="L174" s="262" t="s">
        <v>5</v>
      </c>
      <c r="M174" s="263"/>
      <c r="N174" s="259">
        <f>TEAMS!$F$8</f>
        <v>0</v>
      </c>
      <c r="O174" s="260"/>
      <c r="P174" s="260"/>
      <c r="Q174" s="260"/>
      <c r="R174" s="260"/>
      <c r="S174" s="260"/>
      <c r="T174" s="260"/>
      <c r="U174" s="260"/>
      <c r="V174" s="260"/>
      <c r="W174" s="260"/>
      <c r="X174" s="261"/>
    </row>
    <row r="175" spans="1:24" ht="9" customHeight="1" thickTop="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x14ac:dyDescent="0.25">
      <c r="A176" s="259">
        <f>TEAMS!$H$9</f>
        <v>0</v>
      </c>
      <c r="B176" s="260"/>
      <c r="C176" s="260"/>
      <c r="D176" s="260"/>
      <c r="E176" s="260"/>
      <c r="F176" s="260"/>
      <c r="G176" s="260"/>
      <c r="H176" s="260"/>
      <c r="I176" s="260"/>
      <c r="J176" s="260"/>
      <c r="K176" s="261"/>
      <c r="L176" s="262" t="s">
        <v>6</v>
      </c>
      <c r="M176" s="264"/>
      <c r="N176" s="259">
        <f>TEAMS!$F$9</f>
        <v>0</v>
      </c>
      <c r="O176" s="260"/>
      <c r="P176" s="260"/>
      <c r="Q176" s="260"/>
      <c r="R176" s="260"/>
      <c r="S176" s="260"/>
      <c r="T176" s="260"/>
      <c r="U176" s="260"/>
      <c r="V176" s="260"/>
      <c r="W176" s="260"/>
      <c r="X176" s="261"/>
    </row>
    <row r="177" spans="1:24" ht="5.45" customHeight="1" thickTop="1" x14ac:dyDescent="0.2"/>
    <row r="178" spans="1:24" ht="16.149999999999999" customHeight="1" thickBot="1" x14ac:dyDescent="0.25">
      <c r="A178" s="23">
        <v>2</v>
      </c>
      <c r="C178" s="267" t="s">
        <v>9</v>
      </c>
      <c r="D178" s="267"/>
      <c r="E178" s="267"/>
      <c r="F178" s="267"/>
      <c r="G178" s="267"/>
      <c r="H178" s="267"/>
      <c r="I178" s="267"/>
      <c r="P178" s="267" t="s">
        <v>9</v>
      </c>
      <c r="Q178" s="267"/>
      <c r="R178" s="267"/>
      <c r="S178" s="267"/>
      <c r="T178" s="267"/>
      <c r="U178" s="267"/>
      <c r="V178" s="267"/>
    </row>
    <row r="179" spans="1:24" ht="30" customHeight="1" thickTop="1" thickBot="1" x14ac:dyDescent="0.25">
      <c r="C179" s="256"/>
      <c r="D179" s="257"/>
      <c r="E179" s="257"/>
      <c r="F179" s="257"/>
      <c r="G179" s="257"/>
      <c r="H179" s="257"/>
      <c r="I179" s="258"/>
      <c r="P179" s="256"/>
      <c r="Q179" s="257"/>
      <c r="R179" s="257"/>
      <c r="S179" s="257"/>
      <c r="T179" s="257"/>
      <c r="U179" s="257"/>
      <c r="V179" s="258"/>
    </row>
    <row r="180" spans="1:24" ht="19.149999999999999" customHeight="1" thickTop="1" x14ac:dyDescent="0.2">
      <c r="A180" s="255" t="s">
        <v>10</v>
      </c>
      <c r="B180" s="255"/>
      <c r="C180" s="255"/>
      <c r="D180" s="255"/>
      <c r="E180" s="255"/>
      <c r="F180" s="255"/>
      <c r="G180" s="255"/>
      <c r="H180" s="255"/>
      <c r="I180" s="255"/>
      <c r="J180" s="255"/>
      <c r="K180" s="255"/>
      <c r="N180" s="255" t="s">
        <v>10</v>
      </c>
      <c r="O180" s="255"/>
      <c r="P180" s="255"/>
      <c r="Q180" s="255"/>
      <c r="R180" s="255"/>
      <c r="S180" s="255"/>
      <c r="T180" s="255"/>
      <c r="U180" s="255"/>
      <c r="V180" s="255"/>
      <c r="W180" s="255"/>
      <c r="X180" s="255"/>
    </row>
    <row r="181" spans="1:24" ht="4.1500000000000004" customHeight="1" thickBot="1" x14ac:dyDescent="0.25"/>
    <row r="182" spans="1:24" ht="28.15" customHeight="1" thickTop="1" thickBot="1" x14ac:dyDescent="0.25">
      <c r="A182" s="256"/>
      <c r="B182" s="257"/>
      <c r="C182" s="257"/>
      <c r="D182" s="257"/>
      <c r="E182" s="257"/>
      <c r="F182" s="257"/>
      <c r="G182" s="257"/>
      <c r="H182" s="257"/>
      <c r="I182" s="257"/>
      <c r="J182" s="257"/>
      <c r="K182" s="258"/>
      <c r="L182" s="265">
        <v>8</v>
      </c>
      <c r="M182" s="266"/>
      <c r="N182" s="256"/>
      <c r="O182" s="257"/>
      <c r="P182" s="257"/>
      <c r="Q182" s="257"/>
      <c r="R182" s="257"/>
      <c r="S182" s="257"/>
      <c r="T182" s="257"/>
      <c r="U182" s="257"/>
      <c r="V182" s="257"/>
      <c r="W182" s="257"/>
      <c r="X182" s="258"/>
    </row>
    <row r="183" spans="1:24" ht="5.45" customHeight="1" thickTop="1" x14ac:dyDescent="0.2"/>
    <row r="184" spans="1:24" ht="20.45" customHeight="1" thickBot="1" x14ac:dyDescent="0.25">
      <c r="A184" s="253" t="s">
        <v>11</v>
      </c>
      <c r="B184" s="253"/>
      <c r="C184" s="253"/>
      <c r="D184" s="253"/>
      <c r="E184" s="253"/>
      <c r="F184" s="253"/>
      <c r="G184" s="253"/>
      <c r="H184" s="253"/>
      <c r="I184" s="253"/>
      <c r="J184" s="253"/>
      <c r="K184" s="253"/>
      <c r="L184" s="253"/>
      <c r="M184" s="254"/>
      <c r="N184" s="254"/>
      <c r="O184" s="254"/>
      <c r="P184" s="254"/>
      <c r="Q184" s="254"/>
      <c r="R184" s="254"/>
      <c r="S184" s="254"/>
      <c r="T184" s="254"/>
      <c r="U184" s="254"/>
      <c r="V184" s="254"/>
      <c r="W184" s="254"/>
      <c r="X184" s="254"/>
    </row>
    <row r="185" spans="1:24" ht="18" x14ac:dyDescent="0.2">
      <c r="A185" s="268" t="str">
        <f>TEAMS!$D$1</f>
        <v>CLUB NAME</v>
      </c>
      <c r="B185" s="268"/>
      <c r="C185" s="268"/>
      <c r="D185" s="268"/>
      <c r="E185" s="268"/>
      <c r="F185" s="268"/>
      <c r="G185" s="268"/>
      <c r="H185" s="268"/>
      <c r="I185" s="268"/>
      <c r="J185" s="268"/>
      <c r="K185" s="268"/>
      <c r="L185" s="268"/>
      <c r="M185" s="268"/>
      <c r="N185" s="268"/>
      <c r="O185" s="268"/>
      <c r="P185" s="268"/>
      <c r="Q185" s="268"/>
      <c r="R185" s="268"/>
      <c r="S185" s="268"/>
      <c r="T185" s="268"/>
      <c r="U185" s="268"/>
      <c r="V185" s="268"/>
      <c r="W185" s="268"/>
      <c r="X185" s="268"/>
    </row>
    <row r="186" spans="1:24" ht="6" customHeight="1" x14ac:dyDescent="0.2"/>
    <row r="187" spans="1:24" ht="15.75" x14ac:dyDescent="0.2">
      <c r="A187" s="269" t="str">
        <f>TEAMS!$D$3</f>
        <v>Tuesday Mens Mufti.</v>
      </c>
      <c r="B187" s="269"/>
      <c r="C187" s="269"/>
      <c r="D187" s="269"/>
      <c r="E187" s="269"/>
      <c r="F187" s="269"/>
      <c r="G187" s="269"/>
      <c r="H187" s="269"/>
      <c r="I187" s="269"/>
      <c r="J187" s="269"/>
      <c r="K187" s="269"/>
      <c r="L187" s="269"/>
      <c r="M187" s="269"/>
      <c r="N187" s="269"/>
      <c r="O187" s="269"/>
      <c r="P187" s="269"/>
      <c r="Q187" s="269"/>
      <c r="R187" s="269"/>
      <c r="S187" s="269"/>
      <c r="T187" s="269"/>
      <c r="U187" s="269"/>
      <c r="V187" s="269"/>
      <c r="W187" s="269"/>
      <c r="X187" s="269"/>
    </row>
    <row r="188" spans="1:24" ht="6" customHeight="1" x14ac:dyDescent="0.2"/>
    <row r="189" spans="1:24" ht="15.75" x14ac:dyDescent="0.25">
      <c r="C189" s="270" t="s">
        <v>2</v>
      </c>
      <c r="D189" s="270"/>
      <c r="E189" s="270"/>
      <c r="F189" s="270"/>
      <c r="G189" s="270"/>
      <c r="H189" s="3"/>
      <c r="I189" s="270" t="s">
        <v>1</v>
      </c>
      <c r="J189" s="270"/>
      <c r="K189" s="270"/>
      <c r="L189" s="270"/>
      <c r="M189" s="270"/>
      <c r="N189" s="270"/>
      <c r="O189" s="270"/>
      <c r="P189" s="270"/>
      <c r="Q189" s="270"/>
      <c r="R189" s="270"/>
      <c r="S189" s="270"/>
      <c r="T189" s="270"/>
      <c r="U189" s="270"/>
      <c r="V189" s="270"/>
      <c r="W189" s="270"/>
      <c r="X189" s="270"/>
    </row>
    <row r="190" spans="1:24" ht="3" customHeight="1" x14ac:dyDescent="0.2"/>
    <row r="191" spans="1:24" ht="21.6" customHeight="1" thickBot="1" x14ac:dyDescent="0.25">
      <c r="C191" s="271">
        <f>TEAMS!$G$10</f>
        <v>0</v>
      </c>
      <c r="D191" s="272"/>
      <c r="E191" s="272"/>
      <c r="F191" s="272"/>
      <c r="G191" s="273"/>
      <c r="I191" s="274">
        <f>TEAMS!$D$2</f>
        <v>40609</v>
      </c>
      <c r="J191" s="275"/>
      <c r="K191" s="275"/>
      <c r="L191" s="275"/>
      <c r="M191" s="275"/>
      <c r="N191" s="275"/>
      <c r="O191" s="275"/>
      <c r="P191" s="275"/>
      <c r="Q191" s="275"/>
      <c r="R191" s="275"/>
      <c r="S191" s="275"/>
      <c r="T191" s="275"/>
      <c r="U191" s="275"/>
      <c r="V191" s="275"/>
      <c r="W191" s="275"/>
      <c r="X191" s="276"/>
    </row>
    <row r="192" spans="1:24" ht="13.5" thickTop="1" x14ac:dyDescent="0.2"/>
    <row r="193" spans="1:24" ht="20.45" customHeight="1" thickBot="1" x14ac:dyDescent="0.25">
      <c r="A193" s="259">
        <f>TEAMS!$H$11</f>
        <v>0</v>
      </c>
      <c r="B193" s="260"/>
      <c r="C193" s="260"/>
      <c r="D193" s="260"/>
      <c r="E193" s="260"/>
      <c r="F193" s="260"/>
      <c r="G193" s="260"/>
      <c r="H193" s="260"/>
      <c r="I193" s="260"/>
      <c r="J193" s="260"/>
      <c r="K193" s="261"/>
      <c r="L193" s="262" t="s">
        <v>3</v>
      </c>
      <c r="M193" s="263"/>
      <c r="N193" s="259">
        <f>TEAMS!$F$11</f>
        <v>0</v>
      </c>
      <c r="O193" s="260"/>
      <c r="P193" s="260"/>
      <c r="Q193" s="260"/>
      <c r="R193" s="260"/>
      <c r="S193" s="260"/>
      <c r="T193" s="260"/>
      <c r="U193" s="260"/>
      <c r="V193" s="260"/>
      <c r="W193" s="260"/>
      <c r="X193" s="261"/>
    </row>
    <row r="194" spans="1:24" ht="9" customHeight="1" thickTop="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x14ac:dyDescent="0.25">
      <c r="A195" s="259">
        <f>TEAMS!$H$12</f>
        <v>0</v>
      </c>
      <c r="B195" s="260"/>
      <c r="C195" s="260"/>
      <c r="D195" s="260"/>
      <c r="E195" s="260"/>
      <c r="F195" s="260"/>
      <c r="G195" s="260"/>
      <c r="H195" s="260"/>
      <c r="I195" s="260"/>
      <c r="J195" s="260"/>
      <c r="K195" s="261"/>
      <c r="L195" s="262" t="s">
        <v>4</v>
      </c>
      <c r="M195" s="263"/>
      <c r="N195" s="259">
        <f>TEAMS!$F$12</f>
        <v>0</v>
      </c>
      <c r="O195" s="260"/>
      <c r="P195" s="260"/>
      <c r="Q195" s="260"/>
      <c r="R195" s="260"/>
      <c r="S195" s="260"/>
      <c r="T195" s="260"/>
      <c r="U195" s="260"/>
      <c r="V195" s="260"/>
      <c r="W195" s="260"/>
      <c r="X195" s="261"/>
    </row>
    <row r="196" spans="1:24" ht="9" customHeight="1" thickTop="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x14ac:dyDescent="0.25">
      <c r="A197" s="259">
        <f>TEAMS!$H$13</f>
        <v>0</v>
      </c>
      <c r="B197" s="260"/>
      <c r="C197" s="260"/>
      <c r="D197" s="260"/>
      <c r="E197" s="260"/>
      <c r="F197" s="260"/>
      <c r="G197" s="260"/>
      <c r="H197" s="260"/>
      <c r="I197" s="260"/>
      <c r="J197" s="260"/>
      <c r="K197" s="261"/>
      <c r="L197" s="262" t="s">
        <v>5</v>
      </c>
      <c r="M197" s="263"/>
      <c r="N197" s="259">
        <f>TEAMS!$F$13</f>
        <v>0</v>
      </c>
      <c r="O197" s="260"/>
      <c r="P197" s="260"/>
      <c r="Q197" s="260"/>
      <c r="R197" s="260"/>
      <c r="S197" s="260"/>
      <c r="T197" s="260"/>
      <c r="U197" s="260"/>
      <c r="V197" s="260"/>
      <c r="W197" s="260"/>
      <c r="X197" s="261"/>
    </row>
    <row r="198" spans="1:24" ht="9" customHeight="1" thickTop="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x14ac:dyDescent="0.25">
      <c r="A199" s="259">
        <f>TEAMS!$H$14</f>
        <v>0</v>
      </c>
      <c r="B199" s="260"/>
      <c r="C199" s="260"/>
      <c r="D199" s="260"/>
      <c r="E199" s="260"/>
      <c r="F199" s="260"/>
      <c r="G199" s="260"/>
      <c r="H199" s="260"/>
      <c r="I199" s="260"/>
      <c r="J199" s="260"/>
      <c r="K199" s="261"/>
      <c r="L199" s="262" t="s">
        <v>6</v>
      </c>
      <c r="M199" s="264"/>
      <c r="N199" s="259">
        <f>TEAMS!$F$14</f>
        <v>0</v>
      </c>
      <c r="O199" s="260"/>
      <c r="P199" s="260"/>
      <c r="Q199" s="260"/>
      <c r="R199" s="260"/>
      <c r="S199" s="260"/>
      <c r="T199" s="260"/>
      <c r="U199" s="260"/>
      <c r="V199" s="260"/>
      <c r="W199" s="260"/>
      <c r="X199" s="261"/>
    </row>
    <row r="200" spans="1:24" ht="5.45" customHeight="1" thickTop="1" x14ac:dyDescent="0.2"/>
    <row r="201" spans="1:24" ht="16.149999999999999" customHeight="1" thickBot="1" x14ac:dyDescent="0.25">
      <c r="A201" s="23">
        <v>2</v>
      </c>
      <c r="C201" s="267" t="s">
        <v>9</v>
      </c>
      <c r="D201" s="267"/>
      <c r="E201" s="267"/>
      <c r="F201" s="267"/>
      <c r="G201" s="267"/>
      <c r="H201" s="267"/>
      <c r="I201" s="267"/>
      <c r="P201" s="267" t="s">
        <v>9</v>
      </c>
      <c r="Q201" s="267"/>
      <c r="R201" s="267"/>
      <c r="S201" s="267"/>
      <c r="T201" s="267"/>
      <c r="U201" s="267"/>
      <c r="V201" s="267"/>
    </row>
    <row r="202" spans="1:24" ht="30" customHeight="1" thickTop="1" thickBot="1" x14ac:dyDescent="0.25">
      <c r="C202" s="256"/>
      <c r="D202" s="257"/>
      <c r="E202" s="257"/>
      <c r="F202" s="257"/>
      <c r="G202" s="257"/>
      <c r="H202" s="257"/>
      <c r="I202" s="258"/>
      <c r="P202" s="256"/>
      <c r="Q202" s="257"/>
      <c r="R202" s="257"/>
      <c r="S202" s="257"/>
      <c r="T202" s="257"/>
      <c r="U202" s="257"/>
      <c r="V202" s="258"/>
    </row>
    <row r="203" spans="1:24" ht="19.149999999999999" customHeight="1" thickTop="1" x14ac:dyDescent="0.2">
      <c r="A203" s="255" t="s">
        <v>10</v>
      </c>
      <c r="B203" s="255"/>
      <c r="C203" s="255"/>
      <c r="D203" s="255"/>
      <c r="E203" s="255"/>
      <c r="F203" s="255"/>
      <c r="G203" s="255"/>
      <c r="H203" s="255"/>
      <c r="I203" s="255"/>
      <c r="J203" s="255"/>
      <c r="K203" s="255"/>
      <c r="N203" s="255" t="s">
        <v>10</v>
      </c>
      <c r="O203" s="255"/>
      <c r="P203" s="255"/>
      <c r="Q203" s="255"/>
      <c r="R203" s="255"/>
      <c r="S203" s="255"/>
      <c r="T203" s="255"/>
      <c r="U203" s="255"/>
      <c r="V203" s="255"/>
      <c r="W203" s="255"/>
      <c r="X203" s="255"/>
    </row>
    <row r="204" spans="1:24" ht="4.1500000000000004" customHeight="1" thickBot="1" x14ac:dyDescent="0.25"/>
    <row r="205" spans="1:24" ht="28.15" customHeight="1" thickTop="1" thickBot="1" x14ac:dyDescent="0.25">
      <c r="A205" s="256"/>
      <c r="B205" s="257"/>
      <c r="C205" s="257"/>
      <c r="D205" s="257"/>
      <c r="E205" s="257"/>
      <c r="F205" s="257"/>
      <c r="G205" s="257"/>
      <c r="H205" s="257"/>
      <c r="I205" s="257"/>
      <c r="J205" s="257"/>
      <c r="K205" s="258"/>
      <c r="L205" s="265">
        <v>9</v>
      </c>
      <c r="M205" s="266"/>
      <c r="N205" s="256"/>
      <c r="O205" s="257"/>
      <c r="P205" s="257"/>
      <c r="Q205" s="257"/>
      <c r="R205" s="257"/>
      <c r="S205" s="257"/>
      <c r="T205" s="257"/>
      <c r="U205" s="257"/>
      <c r="V205" s="257"/>
      <c r="W205" s="257"/>
      <c r="X205" s="258"/>
    </row>
    <row r="206" spans="1:24" ht="5.45" customHeight="1" thickTop="1" x14ac:dyDescent="0.2"/>
    <row r="207" spans="1:24" ht="20.45" customHeight="1" thickBot="1" x14ac:dyDescent="0.25">
      <c r="A207" s="253" t="s">
        <v>11</v>
      </c>
      <c r="B207" s="253"/>
      <c r="C207" s="253"/>
      <c r="D207" s="253"/>
      <c r="E207" s="253"/>
      <c r="F207" s="253"/>
      <c r="G207" s="253"/>
      <c r="H207" s="253"/>
      <c r="I207" s="253"/>
      <c r="J207" s="253"/>
      <c r="K207" s="253"/>
      <c r="L207" s="253"/>
      <c r="M207" s="254"/>
      <c r="N207" s="254"/>
      <c r="O207" s="254"/>
      <c r="P207" s="254"/>
      <c r="Q207" s="254"/>
      <c r="R207" s="254"/>
      <c r="S207" s="254"/>
      <c r="T207" s="254"/>
      <c r="U207" s="254"/>
      <c r="V207" s="254"/>
      <c r="W207" s="254"/>
      <c r="X207" s="254"/>
    </row>
    <row r="208" spans="1:24" ht="18" x14ac:dyDescent="0.2">
      <c r="A208" s="268" t="str">
        <f>TEAMS!$D$1</f>
        <v>CLUB NAME</v>
      </c>
      <c r="B208" s="268"/>
      <c r="C208" s="268"/>
      <c r="D208" s="268"/>
      <c r="E208" s="268"/>
      <c r="F208" s="268"/>
      <c r="G208" s="268"/>
      <c r="H208" s="268"/>
      <c r="I208" s="268"/>
      <c r="J208" s="268"/>
      <c r="K208" s="268"/>
      <c r="L208" s="268"/>
      <c r="M208" s="268"/>
      <c r="N208" s="268"/>
      <c r="O208" s="268"/>
      <c r="P208" s="268"/>
      <c r="Q208" s="268"/>
      <c r="R208" s="268"/>
      <c r="S208" s="268"/>
      <c r="T208" s="268"/>
      <c r="U208" s="268"/>
      <c r="V208" s="268"/>
      <c r="W208" s="268"/>
      <c r="X208" s="268"/>
    </row>
    <row r="209" spans="1:24" ht="6" customHeight="1" x14ac:dyDescent="0.2"/>
    <row r="210" spans="1:24" ht="15.75" x14ac:dyDescent="0.2">
      <c r="A210" s="269" t="str">
        <f>TEAMS!$D$3</f>
        <v>Tuesday Mens Mufti.</v>
      </c>
      <c r="B210" s="269"/>
      <c r="C210" s="269"/>
      <c r="D210" s="269"/>
      <c r="E210" s="269"/>
      <c r="F210" s="269"/>
      <c r="G210" s="269"/>
      <c r="H210" s="269"/>
      <c r="I210" s="269"/>
      <c r="J210" s="269"/>
      <c r="K210" s="269"/>
      <c r="L210" s="269"/>
      <c r="M210" s="269"/>
      <c r="N210" s="269"/>
      <c r="O210" s="269"/>
      <c r="P210" s="269"/>
      <c r="Q210" s="269"/>
      <c r="R210" s="269"/>
      <c r="S210" s="269"/>
      <c r="T210" s="269"/>
      <c r="U210" s="269"/>
      <c r="V210" s="269"/>
      <c r="W210" s="269"/>
      <c r="X210" s="269"/>
    </row>
    <row r="211" spans="1:24" ht="6" customHeight="1" x14ac:dyDescent="0.2"/>
    <row r="212" spans="1:24" ht="15.75" x14ac:dyDescent="0.25">
      <c r="C212" s="270" t="s">
        <v>2</v>
      </c>
      <c r="D212" s="270"/>
      <c r="E212" s="270"/>
      <c r="F212" s="270"/>
      <c r="G212" s="270"/>
      <c r="H212" s="3"/>
      <c r="I212" s="270" t="s">
        <v>1</v>
      </c>
      <c r="J212" s="270"/>
      <c r="K212" s="270"/>
      <c r="L212" s="270"/>
      <c r="M212" s="270"/>
      <c r="N212" s="270"/>
      <c r="O212" s="270"/>
      <c r="P212" s="270"/>
      <c r="Q212" s="270"/>
      <c r="R212" s="270"/>
      <c r="S212" s="270"/>
      <c r="T212" s="270"/>
      <c r="U212" s="270"/>
      <c r="V212" s="270"/>
      <c r="W212" s="270"/>
      <c r="X212" s="270"/>
    </row>
    <row r="213" spans="1:24" ht="3" customHeight="1" x14ac:dyDescent="0.2"/>
    <row r="214" spans="1:24" ht="21.6" customHeight="1" thickBot="1" x14ac:dyDescent="0.25">
      <c r="C214" s="271">
        <f>TEAMS!$G$15</f>
        <v>0</v>
      </c>
      <c r="D214" s="272"/>
      <c r="E214" s="272"/>
      <c r="F214" s="272"/>
      <c r="G214" s="273"/>
      <c r="I214" s="274">
        <f>TEAMS!$D$2</f>
        <v>40609</v>
      </c>
      <c r="J214" s="275"/>
      <c r="K214" s="275"/>
      <c r="L214" s="275"/>
      <c r="M214" s="275"/>
      <c r="N214" s="275"/>
      <c r="O214" s="275"/>
      <c r="P214" s="275"/>
      <c r="Q214" s="275"/>
      <c r="R214" s="275"/>
      <c r="S214" s="275"/>
      <c r="T214" s="275"/>
      <c r="U214" s="275"/>
      <c r="V214" s="275"/>
      <c r="W214" s="275"/>
      <c r="X214" s="276"/>
    </row>
    <row r="215" spans="1:24" ht="13.5" thickTop="1" x14ac:dyDescent="0.2"/>
    <row r="216" spans="1:24" ht="20.45" customHeight="1" thickBot="1" x14ac:dyDescent="0.25">
      <c r="A216" s="259">
        <f>TEAMS!$H$16</f>
        <v>0</v>
      </c>
      <c r="B216" s="260"/>
      <c r="C216" s="260"/>
      <c r="D216" s="260"/>
      <c r="E216" s="260"/>
      <c r="F216" s="260"/>
      <c r="G216" s="260"/>
      <c r="H216" s="260"/>
      <c r="I216" s="260"/>
      <c r="J216" s="260"/>
      <c r="K216" s="261"/>
      <c r="L216" s="262" t="s">
        <v>3</v>
      </c>
      <c r="M216" s="263"/>
      <c r="N216" s="259">
        <f>TEAMS!$F$16</f>
        <v>0</v>
      </c>
      <c r="O216" s="260"/>
      <c r="P216" s="260"/>
      <c r="Q216" s="260"/>
      <c r="R216" s="260"/>
      <c r="S216" s="260"/>
      <c r="T216" s="260"/>
      <c r="U216" s="260"/>
      <c r="V216" s="260"/>
      <c r="W216" s="260"/>
      <c r="X216" s="261"/>
    </row>
    <row r="217" spans="1:24" ht="9" customHeight="1" thickTop="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x14ac:dyDescent="0.25">
      <c r="A218" s="259">
        <f>TEAMS!$H$17</f>
        <v>0</v>
      </c>
      <c r="B218" s="260"/>
      <c r="C218" s="260"/>
      <c r="D218" s="260"/>
      <c r="E218" s="260"/>
      <c r="F218" s="260"/>
      <c r="G218" s="260"/>
      <c r="H218" s="260"/>
      <c r="I218" s="260"/>
      <c r="J218" s="260"/>
      <c r="K218" s="261"/>
      <c r="L218" s="262" t="s">
        <v>4</v>
      </c>
      <c r="M218" s="263"/>
      <c r="N218" s="259">
        <f>TEAMS!$F$17</f>
        <v>0</v>
      </c>
      <c r="O218" s="260"/>
      <c r="P218" s="260"/>
      <c r="Q218" s="260"/>
      <c r="R218" s="260"/>
      <c r="S218" s="260"/>
      <c r="T218" s="260"/>
      <c r="U218" s="260"/>
      <c r="V218" s="260"/>
      <c r="W218" s="260"/>
      <c r="X218" s="261"/>
    </row>
    <row r="219" spans="1:24" ht="9" customHeight="1" thickTop="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x14ac:dyDescent="0.25">
      <c r="A220" s="259">
        <f>TEAMS!$H$18</f>
        <v>0</v>
      </c>
      <c r="B220" s="260"/>
      <c r="C220" s="260"/>
      <c r="D220" s="260"/>
      <c r="E220" s="260"/>
      <c r="F220" s="260"/>
      <c r="G220" s="260"/>
      <c r="H220" s="260"/>
      <c r="I220" s="260"/>
      <c r="J220" s="260"/>
      <c r="K220" s="261"/>
      <c r="L220" s="262" t="s">
        <v>5</v>
      </c>
      <c r="M220" s="263"/>
      <c r="N220" s="259">
        <f>TEAMS!$F$18</f>
        <v>0</v>
      </c>
      <c r="O220" s="260"/>
      <c r="P220" s="260"/>
      <c r="Q220" s="260"/>
      <c r="R220" s="260"/>
      <c r="S220" s="260"/>
      <c r="T220" s="260"/>
      <c r="U220" s="260"/>
      <c r="V220" s="260"/>
      <c r="W220" s="260"/>
      <c r="X220" s="261"/>
    </row>
    <row r="221" spans="1:24" ht="9" customHeight="1" thickTop="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x14ac:dyDescent="0.25">
      <c r="A222" s="259">
        <f>TEAMS!$H$19</f>
        <v>0</v>
      </c>
      <c r="B222" s="260"/>
      <c r="C222" s="260"/>
      <c r="D222" s="260"/>
      <c r="E222" s="260"/>
      <c r="F222" s="260"/>
      <c r="G222" s="260"/>
      <c r="H222" s="260"/>
      <c r="I222" s="260"/>
      <c r="J222" s="260"/>
      <c r="K222" s="261"/>
      <c r="L222" s="262" t="s">
        <v>6</v>
      </c>
      <c r="M222" s="264"/>
      <c r="N222" s="259">
        <f>TEAMS!$F$19</f>
        <v>0</v>
      </c>
      <c r="O222" s="260"/>
      <c r="P222" s="260"/>
      <c r="Q222" s="260"/>
      <c r="R222" s="260"/>
      <c r="S222" s="260"/>
      <c r="T222" s="260"/>
      <c r="U222" s="260"/>
      <c r="V222" s="260"/>
      <c r="W222" s="260"/>
      <c r="X222" s="261"/>
    </row>
    <row r="223" spans="1:24" ht="5.45" customHeight="1" thickTop="1" x14ac:dyDescent="0.2"/>
    <row r="224" spans="1:24" ht="16.149999999999999" customHeight="1" thickBot="1" x14ac:dyDescent="0.25">
      <c r="A224" s="23">
        <v>2</v>
      </c>
      <c r="C224" s="267" t="s">
        <v>9</v>
      </c>
      <c r="D224" s="267"/>
      <c r="E224" s="267"/>
      <c r="F224" s="267"/>
      <c r="G224" s="267"/>
      <c r="H224" s="267"/>
      <c r="I224" s="267"/>
      <c r="P224" s="267" t="s">
        <v>9</v>
      </c>
      <c r="Q224" s="267"/>
      <c r="R224" s="267"/>
      <c r="S224" s="267"/>
      <c r="T224" s="267"/>
      <c r="U224" s="267"/>
      <c r="V224" s="267"/>
    </row>
    <row r="225" spans="1:24" ht="30" customHeight="1" thickTop="1" thickBot="1" x14ac:dyDescent="0.25">
      <c r="C225" s="256"/>
      <c r="D225" s="257"/>
      <c r="E225" s="257"/>
      <c r="F225" s="257"/>
      <c r="G225" s="257"/>
      <c r="H225" s="257"/>
      <c r="I225" s="258"/>
      <c r="P225" s="256"/>
      <c r="Q225" s="257"/>
      <c r="R225" s="257"/>
      <c r="S225" s="257"/>
      <c r="T225" s="257"/>
      <c r="U225" s="257"/>
      <c r="V225" s="258"/>
    </row>
    <row r="226" spans="1:24" ht="19.149999999999999" customHeight="1" thickTop="1" x14ac:dyDescent="0.2">
      <c r="A226" s="255" t="s">
        <v>10</v>
      </c>
      <c r="B226" s="255"/>
      <c r="C226" s="255"/>
      <c r="D226" s="255"/>
      <c r="E226" s="255"/>
      <c r="F226" s="255"/>
      <c r="G226" s="255"/>
      <c r="H226" s="255"/>
      <c r="I226" s="255"/>
      <c r="J226" s="255"/>
      <c r="K226" s="255"/>
      <c r="N226" s="255" t="s">
        <v>10</v>
      </c>
      <c r="O226" s="255"/>
      <c r="P226" s="255"/>
      <c r="Q226" s="255"/>
      <c r="R226" s="255"/>
      <c r="S226" s="255"/>
      <c r="T226" s="255"/>
      <c r="U226" s="255"/>
      <c r="V226" s="255"/>
      <c r="W226" s="255"/>
      <c r="X226" s="255"/>
    </row>
    <row r="227" spans="1:24" ht="4.1500000000000004" customHeight="1" thickBot="1" x14ac:dyDescent="0.25"/>
    <row r="228" spans="1:24" ht="28.15" customHeight="1" thickTop="1" thickBot="1" x14ac:dyDescent="0.25">
      <c r="A228" s="256"/>
      <c r="B228" s="257"/>
      <c r="C228" s="257"/>
      <c r="D228" s="257"/>
      <c r="E228" s="257"/>
      <c r="F228" s="257"/>
      <c r="G228" s="257"/>
      <c r="H228" s="257"/>
      <c r="I228" s="257"/>
      <c r="J228" s="257"/>
      <c r="K228" s="258"/>
      <c r="L228" s="265">
        <v>10</v>
      </c>
      <c r="M228" s="266"/>
      <c r="N228" s="256"/>
      <c r="O228" s="257"/>
      <c r="P228" s="257"/>
      <c r="Q228" s="257"/>
      <c r="R228" s="257"/>
      <c r="S228" s="257"/>
      <c r="T228" s="257"/>
      <c r="U228" s="257"/>
      <c r="V228" s="257"/>
      <c r="W228" s="257"/>
      <c r="X228" s="258"/>
    </row>
    <row r="229" spans="1:24" ht="5.45" customHeight="1" thickTop="1" x14ac:dyDescent="0.2"/>
    <row r="230" spans="1:24" ht="20.45" customHeight="1" thickBot="1" x14ac:dyDescent="0.25">
      <c r="A230" s="253" t="s">
        <v>11</v>
      </c>
      <c r="B230" s="253"/>
      <c r="C230" s="253"/>
      <c r="D230" s="253"/>
      <c r="E230" s="253"/>
      <c r="F230" s="253"/>
      <c r="G230" s="253"/>
      <c r="H230" s="253"/>
      <c r="I230" s="253"/>
      <c r="J230" s="253"/>
      <c r="K230" s="253"/>
      <c r="L230" s="253"/>
      <c r="M230" s="254"/>
      <c r="N230" s="254"/>
      <c r="O230" s="254"/>
      <c r="P230" s="254"/>
      <c r="Q230" s="254"/>
      <c r="R230" s="254"/>
      <c r="S230" s="254"/>
      <c r="T230" s="254"/>
      <c r="U230" s="254"/>
      <c r="V230" s="254"/>
      <c r="W230" s="254"/>
      <c r="X230" s="254"/>
    </row>
    <row r="231" spans="1:24" ht="18" x14ac:dyDescent="0.2">
      <c r="A231" s="268" t="str">
        <f>TEAMS!$D$1</f>
        <v>CLUB NAME</v>
      </c>
      <c r="B231" s="268"/>
      <c r="C231" s="268"/>
      <c r="D231" s="268"/>
      <c r="E231" s="268"/>
      <c r="F231" s="268"/>
      <c r="G231" s="268"/>
      <c r="H231" s="268"/>
      <c r="I231" s="268"/>
      <c r="J231" s="268"/>
      <c r="K231" s="268"/>
      <c r="L231" s="268"/>
      <c r="M231" s="268"/>
      <c r="N231" s="268"/>
      <c r="O231" s="268"/>
      <c r="P231" s="268"/>
      <c r="Q231" s="268"/>
      <c r="R231" s="268"/>
      <c r="S231" s="268"/>
      <c r="T231" s="268"/>
      <c r="U231" s="268"/>
      <c r="V231" s="268"/>
      <c r="W231" s="268"/>
      <c r="X231" s="268"/>
    </row>
    <row r="232" spans="1:24" ht="6" customHeight="1" x14ac:dyDescent="0.2"/>
    <row r="233" spans="1:24" ht="15.75" x14ac:dyDescent="0.2">
      <c r="A233" s="269" t="str">
        <f>TEAMS!$D$3</f>
        <v>Tuesday Mens Mufti.</v>
      </c>
      <c r="B233" s="269"/>
      <c r="C233" s="269"/>
      <c r="D233" s="269"/>
      <c r="E233" s="269"/>
      <c r="F233" s="269"/>
      <c r="G233" s="269"/>
      <c r="H233" s="269"/>
      <c r="I233" s="269"/>
      <c r="J233" s="269"/>
      <c r="K233" s="269"/>
      <c r="L233" s="269"/>
      <c r="M233" s="269"/>
      <c r="N233" s="269"/>
      <c r="O233" s="269"/>
      <c r="P233" s="269"/>
      <c r="Q233" s="269"/>
      <c r="R233" s="269"/>
      <c r="S233" s="269"/>
      <c r="T233" s="269"/>
      <c r="U233" s="269"/>
      <c r="V233" s="269"/>
      <c r="W233" s="269"/>
      <c r="X233" s="269"/>
    </row>
    <row r="234" spans="1:24" ht="6" customHeight="1" x14ac:dyDescent="0.2"/>
    <row r="235" spans="1:24" ht="15.75" x14ac:dyDescent="0.25">
      <c r="C235" s="270" t="s">
        <v>2</v>
      </c>
      <c r="D235" s="270"/>
      <c r="E235" s="270"/>
      <c r="F235" s="270"/>
      <c r="G235" s="270"/>
      <c r="H235" s="3"/>
      <c r="I235" s="270" t="s">
        <v>1</v>
      </c>
      <c r="J235" s="270"/>
      <c r="K235" s="270"/>
      <c r="L235" s="270"/>
      <c r="M235" s="270"/>
      <c r="N235" s="270"/>
      <c r="O235" s="270"/>
      <c r="P235" s="270"/>
      <c r="Q235" s="270"/>
      <c r="R235" s="270"/>
      <c r="S235" s="270"/>
      <c r="T235" s="270"/>
      <c r="U235" s="270"/>
      <c r="V235" s="270"/>
      <c r="W235" s="270"/>
      <c r="X235" s="270"/>
    </row>
    <row r="236" spans="1:24" ht="3" customHeight="1" x14ac:dyDescent="0.2"/>
    <row r="237" spans="1:24" ht="21.6" customHeight="1" thickBot="1" x14ac:dyDescent="0.25">
      <c r="C237" s="271">
        <f>TEAMS!$G$20</f>
        <v>0</v>
      </c>
      <c r="D237" s="272"/>
      <c r="E237" s="272"/>
      <c r="F237" s="272"/>
      <c r="G237" s="273"/>
      <c r="I237" s="274">
        <f>TEAMS!$D$2</f>
        <v>40609</v>
      </c>
      <c r="J237" s="275"/>
      <c r="K237" s="275"/>
      <c r="L237" s="275"/>
      <c r="M237" s="275"/>
      <c r="N237" s="275"/>
      <c r="O237" s="275"/>
      <c r="P237" s="275"/>
      <c r="Q237" s="275"/>
      <c r="R237" s="275"/>
      <c r="S237" s="275"/>
      <c r="T237" s="275"/>
      <c r="U237" s="275"/>
      <c r="V237" s="275"/>
      <c r="W237" s="275"/>
      <c r="X237" s="276"/>
    </row>
    <row r="238" spans="1:24" ht="13.5" thickTop="1" x14ac:dyDescent="0.2"/>
    <row r="239" spans="1:24" ht="20.45" customHeight="1" thickBot="1" x14ac:dyDescent="0.25">
      <c r="A239" s="259">
        <f>TEAMS!$H$21</f>
        <v>0</v>
      </c>
      <c r="B239" s="260"/>
      <c r="C239" s="260"/>
      <c r="D239" s="260"/>
      <c r="E239" s="260"/>
      <c r="F239" s="260"/>
      <c r="G239" s="260"/>
      <c r="H239" s="260"/>
      <c r="I239" s="260"/>
      <c r="J239" s="260"/>
      <c r="K239" s="261"/>
      <c r="L239" s="262" t="s">
        <v>3</v>
      </c>
      <c r="M239" s="263"/>
      <c r="N239" s="259">
        <f>TEAMS!$F$21</f>
        <v>0</v>
      </c>
      <c r="O239" s="260"/>
      <c r="P239" s="260"/>
      <c r="Q239" s="260"/>
      <c r="R239" s="260"/>
      <c r="S239" s="260"/>
      <c r="T239" s="260"/>
      <c r="U239" s="260"/>
      <c r="V239" s="260"/>
      <c r="W239" s="260"/>
      <c r="X239" s="261"/>
    </row>
    <row r="240" spans="1:24" ht="9" customHeight="1" thickTop="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x14ac:dyDescent="0.25">
      <c r="A241" s="259">
        <f>TEAMS!$H$22</f>
        <v>0</v>
      </c>
      <c r="B241" s="260"/>
      <c r="C241" s="260"/>
      <c r="D241" s="260"/>
      <c r="E241" s="260"/>
      <c r="F241" s="260"/>
      <c r="G241" s="260"/>
      <c r="H241" s="260"/>
      <c r="I241" s="260"/>
      <c r="J241" s="260"/>
      <c r="K241" s="261"/>
      <c r="L241" s="262" t="s">
        <v>4</v>
      </c>
      <c r="M241" s="263"/>
      <c r="N241" s="259">
        <f>TEAMS!$F$22</f>
        <v>0</v>
      </c>
      <c r="O241" s="260"/>
      <c r="P241" s="260"/>
      <c r="Q241" s="260"/>
      <c r="R241" s="260"/>
      <c r="S241" s="260"/>
      <c r="T241" s="260"/>
      <c r="U241" s="260"/>
      <c r="V241" s="260"/>
      <c r="W241" s="260"/>
      <c r="X241" s="261"/>
    </row>
    <row r="242" spans="1:24" ht="9" customHeight="1" thickTop="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x14ac:dyDescent="0.25">
      <c r="A243" s="259">
        <f>TEAMS!$H$23</f>
        <v>0</v>
      </c>
      <c r="B243" s="260"/>
      <c r="C243" s="260"/>
      <c r="D243" s="260"/>
      <c r="E243" s="260"/>
      <c r="F243" s="260"/>
      <c r="G243" s="260"/>
      <c r="H243" s="260"/>
      <c r="I243" s="260"/>
      <c r="J243" s="260"/>
      <c r="K243" s="261"/>
      <c r="L243" s="262" t="s">
        <v>5</v>
      </c>
      <c r="M243" s="263"/>
      <c r="N243" s="259">
        <f>TEAMS!$F$23</f>
        <v>0</v>
      </c>
      <c r="O243" s="260"/>
      <c r="P243" s="260"/>
      <c r="Q243" s="260"/>
      <c r="R243" s="260"/>
      <c r="S243" s="260"/>
      <c r="T243" s="260"/>
      <c r="U243" s="260"/>
      <c r="V243" s="260"/>
      <c r="W243" s="260"/>
      <c r="X243" s="261"/>
    </row>
    <row r="244" spans="1:24" ht="9" customHeight="1" thickTop="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x14ac:dyDescent="0.25">
      <c r="A245" s="259">
        <f>TEAMS!$H$24</f>
        <v>0</v>
      </c>
      <c r="B245" s="260"/>
      <c r="C245" s="260"/>
      <c r="D245" s="260"/>
      <c r="E245" s="260"/>
      <c r="F245" s="260"/>
      <c r="G245" s="260"/>
      <c r="H245" s="260"/>
      <c r="I245" s="260"/>
      <c r="J245" s="260"/>
      <c r="K245" s="261"/>
      <c r="L245" s="262" t="s">
        <v>6</v>
      </c>
      <c r="M245" s="264"/>
      <c r="N245" s="259">
        <f>TEAMS!$F$24</f>
        <v>0</v>
      </c>
      <c r="O245" s="260"/>
      <c r="P245" s="260"/>
      <c r="Q245" s="260"/>
      <c r="R245" s="260"/>
      <c r="S245" s="260"/>
      <c r="T245" s="260"/>
      <c r="U245" s="260"/>
      <c r="V245" s="260"/>
      <c r="W245" s="260"/>
      <c r="X245" s="261"/>
    </row>
    <row r="246" spans="1:24" ht="5.45" customHeight="1" thickTop="1" x14ac:dyDescent="0.2"/>
    <row r="247" spans="1:24" ht="16.149999999999999" customHeight="1" thickBot="1" x14ac:dyDescent="0.25">
      <c r="A247" s="23">
        <v>2</v>
      </c>
      <c r="C247" s="267" t="s">
        <v>9</v>
      </c>
      <c r="D247" s="267"/>
      <c r="E247" s="267"/>
      <c r="F247" s="267"/>
      <c r="G247" s="267"/>
      <c r="H247" s="267"/>
      <c r="I247" s="267"/>
      <c r="P247" s="267" t="s">
        <v>9</v>
      </c>
      <c r="Q247" s="267"/>
      <c r="R247" s="267"/>
      <c r="S247" s="267"/>
      <c r="T247" s="267"/>
      <c r="U247" s="267"/>
      <c r="V247" s="267"/>
    </row>
    <row r="248" spans="1:24" ht="30" customHeight="1" thickTop="1" thickBot="1" x14ac:dyDescent="0.25">
      <c r="C248" s="256"/>
      <c r="D248" s="257"/>
      <c r="E248" s="257"/>
      <c r="F248" s="257"/>
      <c r="G248" s="257"/>
      <c r="H248" s="257"/>
      <c r="I248" s="258"/>
      <c r="P248" s="256"/>
      <c r="Q248" s="257"/>
      <c r="R248" s="257"/>
      <c r="S248" s="257"/>
      <c r="T248" s="257"/>
      <c r="U248" s="257"/>
      <c r="V248" s="258"/>
    </row>
    <row r="249" spans="1:24" ht="19.149999999999999" customHeight="1" thickTop="1" x14ac:dyDescent="0.2">
      <c r="A249" s="255" t="s">
        <v>10</v>
      </c>
      <c r="B249" s="255"/>
      <c r="C249" s="255"/>
      <c r="D249" s="255"/>
      <c r="E249" s="255"/>
      <c r="F249" s="255"/>
      <c r="G249" s="255"/>
      <c r="H249" s="255"/>
      <c r="I249" s="255"/>
      <c r="J249" s="255"/>
      <c r="K249" s="255"/>
      <c r="N249" s="255" t="s">
        <v>10</v>
      </c>
      <c r="O249" s="255"/>
      <c r="P249" s="255"/>
      <c r="Q249" s="255"/>
      <c r="R249" s="255"/>
      <c r="S249" s="255"/>
      <c r="T249" s="255"/>
      <c r="U249" s="255"/>
      <c r="V249" s="255"/>
      <c r="W249" s="255"/>
      <c r="X249" s="255"/>
    </row>
    <row r="250" spans="1:24" ht="4.1500000000000004" customHeight="1" thickBot="1" x14ac:dyDescent="0.25"/>
    <row r="251" spans="1:24" ht="28.15" customHeight="1" thickTop="1" thickBot="1" x14ac:dyDescent="0.25">
      <c r="A251" s="256"/>
      <c r="B251" s="257"/>
      <c r="C251" s="257"/>
      <c r="D251" s="257"/>
      <c r="E251" s="257"/>
      <c r="F251" s="257"/>
      <c r="G251" s="257"/>
      <c r="H251" s="257"/>
      <c r="I251" s="257"/>
      <c r="J251" s="257"/>
      <c r="K251" s="258"/>
      <c r="L251" s="265">
        <v>11</v>
      </c>
      <c r="M251" s="266"/>
      <c r="N251" s="256"/>
      <c r="O251" s="257"/>
      <c r="P251" s="257"/>
      <c r="Q251" s="257"/>
      <c r="R251" s="257"/>
      <c r="S251" s="257"/>
      <c r="T251" s="257"/>
      <c r="U251" s="257"/>
      <c r="V251" s="257"/>
      <c r="W251" s="257"/>
      <c r="X251" s="258"/>
    </row>
    <row r="252" spans="1:24" ht="5.45" customHeight="1" thickTop="1" x14ac:dyDescent="0.2"/>
    <row r="253" spans="1:24" ht="20.45" customHeight="1" thickBot="1" x14ac:dyDescent="0.25">
      <c r="A253" s="253" t="s">
        <v>11</v>
      </c>
      <c r="B253" s="253"/>
      <c r="C253" s="253"/>
      <c r="D253" s="253"/>
      <c r="E253" s="253"/>
      <c r="F253" s="253"/>
      <c r="G253" s="253"/>
      <c r="H253" s="253"/>
      <c r="I253" s="253"/>
      <c r="J253" s="253"/>
      <c r="K253" s="253"/>
      <c r="L253" s="253"/>
      <c r="M253" s="254"/>
      <c r="N253" s="254"/>
      <c r="O253" s="254"/>
      <c r="P253" s="254"/>
      <c r="Q253" s="254"/>
      <c r="R253" s="254"/>
      <c r="S253" s="254"/>
      <c r="T253" s="254"/>
      <c r="U253" s="254"/>
      <c r="V253" s="254"/>
      <c r="W253" s="254"/>
      <c r="X253" s="254"/>
    </row>
    <row r="254" spans="1:24" ht="18" x14ac:dyDescent="0.2">
      <c r="A254" s="268" t="str">
        <f>TEAMS!$D$1</f>
        <v>CLUB NAME</v>
      </c>
      <c r="B254" s="268"/>
      <c r="C254" s="268"/>
      <c r="D254" s="268"/>
      <c r="E254" s="268"/>
      <c r="F254" s="268"/>
      <c r="G254" s="268"/>
      <c r="H254" s="268"/>
      <c r="I254" s="268"/>
      <c r="J254" s="268"/>
      <c r="K254" s="268"/>
      <c r="L254" s="268"/>
      <c r="M254" s="268"/>
      <c r="N254" s="268"/>
      <c r="O254" s="268"/>
      <c r="P254" s="268"/>
      <c r="Q254" s="268"/>
      <c r="R254" s="268"/>
      <c r="S254" s="268"/>
      <c r="T254" s="268"/>
      <c r="U254" s="268"/>
      <c r="V254" s="268"/>
      <c r="W254" s="268"/>
      <c r="X254" s="268"/>
    </row>
    <row r="255" spans="1:24" ht="6" customHeight="1" x14ac:dyDescent="0.2"/>
    <row r="256" spans="1:24" ht="15.75" x14ac:dyDescent="0.2">
      <c r="A256" s="269" t="str">
        <f>TEAMS!$D$3</f>
        <v>Tuesday Mens Mufti.</v>
      </c>
      <c r="B256" s="269"/>
      <c r="C256" s="269"/>
      <c r="D256" s="269"/>
      <c r="E256" s="269"/>
      <c r="F256" s="269"/>
      <c r="G256" s="269"/>
      <c r="H256" s="269"/>
      <c r="I256" s="269"/>
      <c r="J256" s="269"/>
      <c r="K256" s="269"/>
      <c r="L256" s="269"/>
      <c r="M256" s="269"/>
      <c r="N256" s="269"/>
      <c r="O256" s="269"/>
      <c r="P256" s="269"/>
      <c r="Q256" s="269"/>
      <c r="R256" s="269"/>
      <c r="S256" s="269"/>
      <c r="T256" s="269"/>
      <c r="U256" s="269"/>
      <c r="V256" s="269"/>
      <c r="W256" s="269"/>
      <c r="X256" s="269"/>
    </row>
    <row r="257" spans="1:24" ht="6" customHeight="1" x14ac:dyDescent="0.2"/>
    <row r="258" spans="1:24" ht="15.75" x14ac:dyDescent="0.25">
      <c r="C258" s="270" t="s">
        <v>2</v>
      </c>
      <c r="D258" s="270"/>
      <c r="E258" s="270"/>
      <c r="F258" s="270"/>
      <c r="G258" s="270"/>
      <c r="H258" s="3"/>
      <c r="I258" s="270" t="s">
        <v>1</v>
      </c>
      <c r="J258" s="270"/>
      <c r="K258" s="270"/>
      <c r="L258" s="270"/>
      <c r="M258" s="270"/>
      <c r="N258" s="270"/>
      <c r="O258" s="270"/>
      <c r="P258" s="270"/>
      <c r="Q258" s="270"/>
      <c r="R258" s="270"/>
      <c r="S258" s="270"/>
      <c r="T258" s="270"/>
      <c r="U258" s="270"/>
      <c r="V258" s="270"/>
      <c r="W258" s="270"/>
      <c r="X258" s="270"/>
    </row>
    <row r="259" spans="1:24" ht="3" customHeight="1" x14ac:dyDescent="0.2"/>
    <row r="260" spans="1:24" ht="21.6" customHeight="1" thickBot="1" x14ac:dyDescent="0.25">
      <c r="C260" s="271">
        <f>TEAMS!$G$25</f>
        <v>0</v>
      </c>
      <c r="D260" s="272"/>
      <c r="E260" s="272"/>
      <c r="F260" s="272"/>
      <c r="G260" s="273"/>
      <c r="I260" s="274">
        <f>TEAMS!$D$2</f>
        <v>40609</v>
      </c>
      <c r="J260" s="275"/>
      <c r="K260" s="275"/>
      <c r="L260" s="275"/>
      <c r="M260" s="275"/>
      <c r="N260" s="275"/>
      <c r="O260" s="275"/>
      <c r="P260" s="275"/>
      <c r="Q260" s="275"/>
      <c r="R260" s="275"/>
      <c r="S260" s="275"/>
      <c r="T260" s="275"/>
      <c r="U260" s="275"/>
      <c r="V260" s="275"/>
      <c r="W260" s="275"/>
      <c r="X260" s="276"/>
    </row>
    <row r="261" spans="1:24" ht="13.5" thickTop="1" x14ac:dyDescent="0.2"/>
    <row r="262" spans="1:24" ht="20.45" customHeight="1" thickBot="1" x14ac:dyDescent="0.25">
      <c r="A262" s="259">
        <f>TEAMS!$H$26</f>
        <v>0</v>
      </c>
      <c r="B262" s="260"/>
      <c r="C262" s="260"/>
      <c r="D262" s="260"/>
      <c r="E262" s="260"/>
      <c r="F262" s="260"/>
      <c r="G262" s="260"/>
      <c r="H262" s="260"/>
      <c r="I262" s="260"/>
      <c r="J262" s="260"/>
      <c r="K262" s="261"/>
      <c r="L262" s="262" t="s">
        <v>3</v>
      </c>
      <c r="M262" s="263"/>
      <c r="N262" s="259">
        <f>TEAMS!$F$26</f>
        <v>0</v>
      </c>
      <c r="O262" s="260"/>
      <c r="P262" s="260"/>
      <c r="Q262" s="260"/>
      <c r="R262" s="260"/>
      <c r="S262" s="260"/>
      <c r="T262" s="260"/>
      <c r="U262" s="260"/>
      <c r="V262" s="260"/>
      <c r="W262" s="260"/>
      <c r="X262" s="261"/>
    </row>
    <row r="263" spans="1:24" ht="9" customHeight="1" thickTop="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x14ac:dyDescent="0.25">
      <c r="A264" s="259">
        <f>TEAMS!$H$27</f>
        <v>0</v>
      </c>
      <c r="B264" s="260"/>
      <c r="C264" s="260"/>
      <c r="D264" s="260"/>
      <c r="E264" s="260"/>
      <c r="F264" s="260"/>
      <c r="G264" s="260"/>
      <c r="H264" s="260"/>
      <c r="I264" s="260"/>
      <c r="J264" s="260"/>
      <c r="K264" s="261"/>
      <c r="L264" s="262" t="s">
        <v>4</v>
      </c>
      <c r="M264" s="263"/>
      <c r="N264" s="259">
        <f>TEAMS!$F$27</f>
        <v>0</v>
      </c>
      <c r="O264" s="260"/>
      <c r="P264" s="260"/>
      <c r="Q264" s="260"/>
      <c r="R264" s="260"/>
      <c r="S264" s="260"/>
      <c r="T264" s="260"/>
      <c r="U264" s="260"/>
      <c r="V264" s="260"/>
      <c r="W264" s="260"/>
      <c r="X264" s="261"/>
    </row>
    <row r="265" spans="1:24" ht="9" customHeight="1" thickTop="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x14ac:dyDescent="0.25">
      <c r="A266" s="259">
        <f>TEAMS!$H$28</f>
        <v>0</v>
      </c>
      <c r="B266" s="260"/>
      <c r="C266" s="260"/>
      <c r="D266" s="260"/>
      <c r="E266" s="260"/>
      <c r="F266" s="260"/>
      <c r="G266" s="260"/>
      <c r="H266" s="260"/>
      <c r="I266" s="260"/>
      <c r="J266" s="260"/>
      <c r="K266" s="261"/>
      <c r="L266" s="262" t="s">
        <v>5</v>
      </c>
      <c r="M266" s="263"/>
      <c r="N266" s="259">
        <f>TEAMS!$F$28</f>
        <v>0</v>
      </c>
      <c r="O266" s="260"/>
      <c r="P266" s="260"/>
      <c r="Q266" s="260"/>
      <c r="R266" s="260"/>
      <c r="S266" s="260"/>
      <c r="T266" s="260"/>
      <c r="U266" s="260"/>
      <c r="V266" s="260"/>
      <c r="W266" s="260"/>
      <c r="X266" s="261"/>
    </row>
    <row r="267" spans="1:24" ht="9" customHeight="1" thickTop="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x14ac:dyDescent="0.25">
      <c r="A268" s="259">
        <f>TEAMS!$H$29</f>
        <v>0</v>
      </c>
      <c r="B268" s="260"/>
      <c r="C268" s="260"/>
      <c r="D268" s="260"/>
      <c r="E268" s="260"/>
      <c r="F268" s="260"/>
      <c r="G268" s="260"/>
      <c r="H268" s="260"/>
      <c r="I268" s="260"/>
      <c r="J268" s="260"/>
      <c r="K268" s="261"/>
      <c r="L268" s="262" t="s">
        <v>6</v>
      </c>
      <c r="M268" s="264"/>
      <c r="N268" s="259">
        <f>TEAMS!$F$29</f>
        <v>0</v>
      </c>
      <c r="O268" s="260"/>
      <c r="P268" s="260"/>
      <c r="Q268" s="260"/>
      <c r="R268" s="260"/>
      <c r="S268" s="260"/>
      <c r="T268" s="260"/>
      <c r="U268" s="260"/>
      <c r="V268" s="260"/>
      <c r="W268" s="260"/>
      <c r="X268" s="261"/>
    </row>
    <row r="269" spans="1:24" ht="5.45" customHeight="1" thickTop="1" x14ac:dyDescent="0.2"/>
    <row r="270" spans="1:24" ht="16.149999999999999" customHeight="1" thickBot="1" x14ac:dyDescent="0.25">
      <c r="A270" s="23">
        <v>2</v>
      </c>
      <c r="C270" s="267" t="s">
        <v>9</v>
      </c>
      <c r="D270" s="267"/>
      <c r="E270" s="267"/>
      <c r="F270" s="267"/>
      <c r="G270" s="267"/>
      <c r="H270" s="267"/>
      <c r="I270" s="267"/>
      <c r="P270" s="267" t="s">
        <v>9</v>
      </c>
      <c r="Q270" s="267"/>
      <c r="R270" s="267"/>
      <c r="S270" s="267"/>
      <c r="T270" s="267"/>
      <c r="U270" s="267"/>
      <c r="V270" s="267"/>
    </row>
    <row r="271" spans="1:24" ht="30" customHeight="1" thickTop="1" thickBot="1" x14ac:dyDescent="0.25">
      <c r="C271" s="256"/>
      <c r="D271" s="257"/>
      <c r="E271" s="257"/>
      <c r="F271" s="257"/>
      <c r="G271" s="257"/>
      <c r="H271" s="257"/>
      <c r="I271" s="258"/>
      <c r="P271" s="256"/>
      <c r="Q271" s="257"/>
      <c r="R271" s="257"/>
      <c r="S271" s="257"/>
      <c r="T271" s="257"/>
      <c r="U271" s="257"/>
      <c r="V271" s="258"/>
    </row>
    <row r="272" spans="1:24" ht="19.149999999999999" customHeight="1" thickTop="1" x14ac:dyDescent="0.2">
      <c r="A272" s="255" t="s">
        <v>10</v>
      </c>
      <c r="B272" s="255"/>
      <c r="C272" s="255"/>
      <c r="D272" s="255"/>
      <c r="E272" s="255"/>
      <c r="F272" s="255"/>
      <c r="G272" s="255"/>
      <c r="H272" s="255"/>
      <c r="I272" s="255"/>
      <c r="J272" s="255"/>
      <c r="K272" s="255"/>
      <c r="N272" s="255" t="s">
        <v>10</v>
      </c>
      <c r="O272" s="255"/>
      <c r="P272" s="255"/>
      <c r="Q272" s="255"/>
      <c r="R272" s="255"/>
      <c r="S272" s="255"/>
      <c r="T272" s="255"/>
      <c r="U272" s="255"/>
      <c r="V272" s="255"/>
      <c r="W272" s="255"/>
      <c r="X272" s="255"/>
    </row>
    <row r="273" spans="1:24" ht="4.1500000000000004" customHeight="1" thickBot="1" x14ac:dyDescent="0.25"/>
    <row r="274" spans="1:24" ht="28.15" customHeight="1" thickTop="1" thickBot="1" x14ac:dyDescent="0.25">
      <c r="A274" s="256"/>
      <c r="B274" s="257"/>
      <c r="C274" s="257"/>
      <c r="D274" s="257"/>
      <c r="E274" s="257"/>
      <c r="F274" s="257"/>
      <c r="G274" s="257"/>
      <c r="H274" s="257"/>
      <c r="I274" s="257"/>
      <c r="J274" s="257"/>
      <c r="K274" s="258"/>
      <c r="L274" s="265">
        <v>12</v>
      </c>
      <c r="M274" s="266"/>
      <c r="N274" s="256"/>
      <c r="O274" s="257"/>
      <c r="P274" s="257"/>
      <c r="Q274" s="257"/>
      <c r="R274" s="257"/>
      <c r="S274" s="257"/>
      <c r="T274" s="257"/>
      <c r="U274" s="257"/>
      <c r="V274" s="257"/>
      <c r="W274" s="257"/>
      <c r="X274" s="258"/>
    </row>
    <row r="275" spans="1:24" ht="5.45" customHeight="1" thickTop="1" x14ac:dyDescent="0.2"/>
    <row r="276" spans="1:24" ht="20.45" customHeight="1" thickBot="1" x14ac:dyDescent="0.25">
      <c r="A276" s="253" t="s">
        <v>11</v>
      </c>
      <c r="B276" s="253"/>
      <c r="C276" s="253"/>
      <c r="D276" s="253"/>
      <c r="E276" s="253"/>
      <c r="F276" s="253"/>
      <c r="G276" s="253"/>
      <c r="H276" s="253"/>
      <c r="I276" s="253"/>
      <c r="J276" s="253"/>
      <c r="K276" s="253"/>
      <c r="L276" s="253"/>
      <c r="M276" s="254"/>
      <c r="N276" s="254"/>
      <c r="O276" s="254"/>
      <c r="P276" s="254"/>
      <c r="Q276" s="254"/>
      <c r="R276" s="254"/>
      <c r="S276" s="254"/>
      <c r="T276" s="254"/>
      <c r="U276" s="254"/>
      <c r="V276" s="254"/>
      <c r="W276" s="254"/>
      <c r="X276" s="254"/>
    </row>
    <row r="277" spans="1:24" ht="18" x14ac:dyDescent="0.2">
      <c r="A277" s="268" t="str">
        <f>TEAMS!$D$1</f>
        <v>CLUB NAME</v>
      </c>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row>
    <row r="278" spans="1:24" ht="6" customHeight="1" x14ac:dyDescent="0.2"/>
    <row r="279" spans="1:24" ht="15.75" x14ac:dyDescent="0.2">
      <c r="A279" s="269" t="str">
        <f>TEAMS!$D$3</f>
        <v>Tuesday Mens Mufti.</v>
      </c>
      <c r="B279" s="269"/>
      <c r="C279" s="269"/>
      <c r="D279" s="269"/>
      <c r="E279" s="269"/>
      <c r="F279" s="269"/>
      <c r="G279" s="269"/>
      <c r="H279" s="269"/>
      <c r="I279" s="269"/>
      <c r="J279" s="269"/>
      <c r="K279" s="269"/>
      <c r="L279" s="269"/>
      <c r="M279" s="269"/>
      <c r="N279" s="269"/>
      <c r="O279" s="269"/>
      <c r="P279" s="269"/>
      <c r="Q279" s="269"/>
      <c r="R279" s="269"/>
      <c r="S279" s="269"/>
      <c r="T279" s="269"/>
      <c r="U279" s="269"/>
      <c r="V279" s="269"/>
      <c r="W279" s="269"/>
      <c r="X279" s="269"/>
    </row>
    <row r="280" spans="1:24" ht="6" customHeight="1" x14ac:dyDescent="0.2"/>
    <row r="281" spans="1:24" ht="15.75" x14ac:dyDescent="0.25">
      <c r="C281" s="270" t="s">
        <v>2</v>
      </c>
      <c r="D281" s="270"/>
      <c r="E281" s="270"/>
      <c r="F281" s="270"/>
      <c r="G281" s="270"/>
      <c r="H281" s="3"/>
      <c r="I281" s="270" t="s">
        <v>1</v>
      </c>
      <c r="J281" s="270"/>
      <c r="K281" s="270"/>
      <c r="L281" s="270"/>
      <c r="M281" s="270"/>
      <c r="N281" s="270"/>
      <c r="O281" s="270"/>
      <c r="P281" s="270"/>
      <c r="Q281" s="270"/>
      <c r="R281" s="270"/>
      <c r="S281" s="270"/>
      <c r="T281" s="270"/>
      <c r="U281" s="270"/>
      <c r="V281" s="270"/>
      <c r="W281" s="270"/>
      <c r="X281" s="270"/>
    </row>
    <row r="282" spans="1:24" ht="3" customHeight="1" x14ac:dyDescent="0.2"/>
    <row r="283" spans="1:24" ht="21.6" customHeight="1" thickBot="1" x14ac:dyDescent="0.25">
      <c r="C283" s="271">
        <f>TEAMS!$G$30</f>
        <v>0</v>
      </c>
      <c r="D283" s="272"/>
      <c r="E283" s="272"/>
      <c r="F283" s="272"/>
      <c r="G283" s="273"/>
      <c r="I283" s="274">
        <f>TEAMS!$D$2</f>
        <v>40609</v>
      </c>
      <c r="J283" s="275"/>
      <c r="K283" s="275"/>
      <c r="L283" s="275"/>
      <c r="M283" s="275"/>
      <c r="N283" s="275"/>
      <c r="O283" s="275"/>
      <c r="P283" s="275"/>
      <c r="Q283" s="275"/>
      <c r="R283" s="275"/>
      <c r="S283" s="275"/>
      <c r="T283" s="275"/>
      <c r="U283" s="275"/>
      <c r="V283" s="275"/>
      <c r="W283" s="275"/>
      <c r="X283" s="276"/>
    </row>
    <row r="284" spans="1:24" ht="13.5" thickTop="1" x14ac:dyDescent="0.2"/>
    <row r="285" spans="1:24" ht="20.45" customHeight="1" thickBot="1" x14ac:dyDescent="0.25">
      <c r="A285" s="259">
        <f>TEAMS!$H$31</f>
        <v>0</v>
      </c>
      <c r="B285" s="260"/>
      <c r="C285" s="260"/>
      <c r="D285" s="260"/>
      <c r="E285" s="260"/>
      <c r="F285" s="260"/>
      <c r="G285" s="260"/>
      <c r="H285" s="260"/>
      <c r="I285" s="260"/>
      <c r="J285" s="260"/>
      <c r="K285" s="261"/>
      <c r="L285" s="262" t="s">
        <v>3</v>
      </c>
      <c r="M285" s="263"/>
      <c r="N285" s="259">
        <f>TEAMS!$F$31</f>
        <v>0</v>
      </c>
      <c r="O285" s="260"/>
      <c r="P285" s="260"/>
      <c r="Q285" s="260"/>
      <c r="R285" s="260"/>
      <c r="S285" s="260"/>
      <c r="T285" s="260"/>
      <c r="U285" s="260"/>
      <c r="V285" s="260"/>
      <c r="W285" s="260"/>
      <c r="X285" s="261"/>
    </row>
    <row r="286" spans="1:24" ht="9" customHeight="1" thickTop="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x14ac:dyDescent="0.25">
      <c r="A287" s="259">
        <f>TEAMS!$H$32</f>
        <v>0</v>
      </c>
      <c r="B287" s="260"/>
      <c r="C287" s="260"/>
      <c r="D287" s="260"/>
      <c r="E287" s="260"/>
      <c r="F287" s="260"/>
      <c r="G287" s="260"/>
      <c r="H287" s="260"/>
      <c r="I287" s="260"/>
      <c r="J287" s="260"/>
      <c r="K287" s="261"/>
      <c r="L287" s="262" t="s">
        <v>4</v>
      </c>
      <c r="M287" s="263"/>
      <c r="N287" s="259">
        <f>TEAMS!$F$32</f>
        <v>0</v>
      </c>
      <c r="O287" s="260"/>
      <c r="P287" s="260"/>
      <c r="Q287" s="260"/>
      <c r="R287" s="260"/>
      <c r="S287" s="260"/>
      <c r="T287" s="260"/>
      <c r="U287" s="260"/>
      <c r="V287" s="260"/>
      <c r="W287" s="260"/>
      <c r="X287" s="261"/>
    </row>
    <row r="288" spans="1:24" ht="9" customHeight="1" thickTop="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x14ac:dyDescent="0.25">
      <c r="A289" s="259">
        <f>TEAMS!$H$33</f>
        <v>0</v>
      </c>
      <c r="B289" s="260"/>
      <c r="C289" s="260"/>
      <c r="D289" s="260"/>
      <c r="E289" s="260"/>
      <c r="F289" s="260"/>
      <c r="G289" s="260"/>
      <c r="H289" s="260"/>
      <c r="I289" s="260"/>
      <c r="J289" s="260"/>
      <c r="K289" s="261"/>
      <c r="L289" s="262" t="s">
        <v>5</v>
      </c>
      <c r="M289" s="263"/>
      <c r="N289" s="259">
        <f>TEAMS!$F$33</f>
        <v>0</v>
      </c>
      <c r="O289" s="260"/>
      <c r="P289" s="260"/>
      <c r="Q289" s="260"/>
      <c r="R289" s="260"/>
      <c r="S289" s="260"/>
      <c r="T289" s="260"/>
      <c r="U289" s="260"/>
      <c r="V289" s="260"/>
      <c r="W289" s="260"/>
      <c r="X289" s="261"/>
    </row>
    <row r="290" spans="1:24" ht="9" customHeight="1" thickTop="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x14ac:dyDescent="0.25">
      <c r="A291" s="259">
        <f>TEAMS!$H$34</f>
        <v>0</v>
      </c>
      <c r="B291" s="260"/>
      <c r="C291" s="260"/>
      <c r="D291" s="260"/>
      <c r="E291" s="260"/>
      <c r="F291" s="260"/>
      <c r="G291" s="260"/>
      <c r="H291" s="260"/>
      <c r="I291" s="260"/>
      <c r="J291" s="260"/>
      <c r="K291" s="261"/>
      <c r="L291" s="262" t="s">
        <v>6</v>
      </c>
      <c r="M291" s="264"/>
      <c r="N291" s="259">
        <f>TEAMS!$F$34</f>
        <v>0</v>
      </c>
      <c r="O291" s="260"/>
      <c r="P291" s="260"/>
      <c r="Q291" s="260"/>
      <c r="R291" s="260"/>
      <c r="S291" s="260"/>
      <c r="T291" s="260"/>
      <c r="U291" s="260"/>
      <c r="V291" s="260"/>
      <c r="W291" s="260"/>
      <c r="X291" s="261"/>
    </row>
    <row r="292" spans="1:24" ht="5.45" customHeight="1" thickTop="1" x14ac:dyDescent="0.2"/>
    <row r="293" spans="1:24" ht="16.149999999999999" customHeight="1" thickBot="1" x14ac:dyDescent="0.25">
      <c r="A293" s="23">
        <v>2</v>
      </c>
      <c r="C293" s="267" t="s">
        <v>9</v>
      </c>
      <c r="D293" s="267"/>
      <c r="E293" s="267"/>
      <c r="F293" s="267"/>
      <c r="G293" s="267"/>
      <c r="H293" s="267"/>
      <c r="I293" s="267"/>
      <c r="P293" s="267" t="s">
        <v>9</v>
      </c>
      <c r="Q293" s="267"/>
      <c r="R293" s="267"/>
      <c r="S293" s="267"/>
      <c r="T293" s="267"/>
      <c r="U293" s="267"/>
      <c r="V293" s="267"/>
    </row>
    <row r="294" spans="1:24" ht="30" customHeight="1" thickTop="1" thickBot="1" x14ac:dyDescent="0.25">
      <c r="C294" s="256"/>
      <c r="D294" s="257"/>
      <c r="E294" s="257"/>
      <c r="F294" s="257"/>
      <c r="G294" s="257"/>
      <c r="H294" s="257"/>
      <c r="I294" s="258"/>
      <c r="P294" s="256"/>
      <c r="Q294" s="257"/>
      <c r="R294" s="257"/>
      <c r="S294" s="257"/>
      <c r="T294" s="257"/>
      <c r="U294" s="257"/>
      <c r="V294" s="258"/>
    </row>
    <row r="295" spans="1:24" ht="19.149999999999999" customHeight="1" thickTop="1" x14ac:dyDescent="0.2">
      <c r="A295" s="255" t="s">
        <v>10</v>
      </c>
      <c r="B295" s="255"/>
      <c r="C295" s="255"/>
      <c r="D295" s="255"/>
      <c r="E295" s="255"/>
      <c r="F295" s="255"/>
      <c r="G295" s="255"/>
      <c r="H295" s="255"/>
      <c r="I295" s="255"/>
      <c r="J295" s="255"/>
      <c r="K295" s="255"/>
      <c r="N295" s="255" t="s">
        <v>10</v>
      </c>
      <c r="O295" s="255"/>
      <c r="P295" s="255"/>
      <c r="Q295" s="255"/>
      <c r="R295" s="255"/>
      <c r="S295" s="255"/>
      <c r="T295" s="255"/>
      <c r="U295" s="255"/>
      <c r="V295" s="255"/>
      <c r="W295" s="255"/>
      <c r="X295" s="255"/>
    </row>
    <row r="296" spans="1:24" ht="4.1500000000000004" customHeight="1" thickBot="1" x14ac:dyDescent="0.25"/>
    <row r="297" spans="1:24" ht="28.15" customHeight="1" thickTop="1" thickBot="1" x14ac:dyDescent="0.25">
      <c r="A297" s="256"/>
      <c r="B297" s="257"/>
      <c r="C297" s="257"/>
      <c r="D297" s="257"/>
      <c r="E297" s="257"/>
      <c r="F297" s="257"/>
      <c r="G297" s="257"/>
      <c r="H297" s="257"/>
      <c r="I297" s="257"/>
      <c r="J297" s="257"/>
      <c r="K297" s="258"/>
      <c r="L297" s="265">
        <v>13</v>
      </c>
      <c r="M297" s="266"/>
      <c r="N297" s="256"/>
      <c r="O297" s="257"/>
      <c r="P297" s="257"/>
      <c r="Q297" s="257"/>
      <c r="R297" s="257"/>
      <c r="S297" s="257"/>
      <c r="T297" s="257"/>
      <c r="U297" s="257"/>
      <c r="V297" s="257"/>
      <c r="W297" s="257"/>
      <c r="X297" s="258"/>
    </row>
    <row r="298" spans="1:24" ht="5.45" customHeight="1" thickTop="1" x14ac:dyDescent="0.2"/>
    <row r="299" spans="1:24" ht="20.45" customHeight="1" thickBot="1" x14ac:dyDescent="0.25">
      <c r="A299" s="253" t="s">
        <v>11</v>
      </c>
      <c r="B299" s="253"/>
      <c r="C299" s="253"/>
      <c r="D299" s="253"/>
      <c r="E299" s="253"/>
      <c r="F299" s="253"/>
      <c r="G299" s="253"/>
      <c r="H299" s="253"/>
      <c r="I299" s="253"/>
      <c r="J299" s="253"/>
      <c r="K299" s="253"/>
      <c r="L299" s="253"/>
      <c r="M299" s="254"/>
      <c r="N299" s="254"/>
      <c r="O299" s="254"/>
      <c r="P299" s="254"/>
      <c r="Q299" s="254"/>
      <c r="R299" s="254"/>
      <c r="S299" s="254"/>
      <c r="T299" s="254"/>
      <c r="U299" s="254"/>
      <c r="V299" s="254"/>
      <c r="W299" s="254"/>
      <c r="X299" s="254"/>
    </row>
    <row r="300" spans="1:24" ht="18" x14ac:dyDescent="0.2">
      <c r="A300" s="268" t="str">
        <f>TEAMS!$D$1</f>
        <v>CLUB NAME</v>
      </c>
      <c r="B300" s="268"/>
      <c r="C300" s="268"/>
      <c r="D300" s="268"/>
      <c r="E300" s="268"/>
      <c r="F300" s="268"/>
      <c r="G300" s="268"/>
      <c r="H300" s="268"/>
      <c r="I300" s="268"/>
      <c r="J300" s="268"/>
      <c r="K300" s="268"/>
      <c r="L300" s="268"/>
      <c r="M300" s="268"/>
      <c r="N300" s="268"/>
      <c r="O300" s="268"/>
      <c r="P300" s="268"/>
      <c r="Q300" s="268"/>
      <c r="R300" s="268"/>
      <c r="S300" s="268"/>
      <c r="T300" s="268"/>
      <c r="U300" s="268"/>
      <c r="V300" s="268"/>
      <c r="W300" s="268"/>
      <c r="X300" s="268"/>
    </row>
    <row r="301" spans="1:24" ht="6" customHeight="1" x14ac:dyDescent="0.2"/>
    <row r="302" spans="1:24" ht="15.75" x14ac:dyDescent="0.2">
      <c r="A302" s="269" t="str">
        <f>TEAMS!$D$3</f>
        <v>Tuesday Mens Mufti.</v>
      </c>
      <c r="B302" s="269"/>
      <c r="C302" s="269"/>
      <c r="D302" s="269"/>
      <c r="E302" s="269"/>
      <c r="F302" s="269"/>
      <c r="G302" s="269"/>
      <c r="H302" s="269"/>
      <c r="I302" s="269"/>
      <c r="J302" s="269"/>
      <c r="K302" s="269"/>
      <c r="L302" s="269"/>
      <c r="M302" s="269"/>
      <c r="N302" s="269"/>
      <c r="O302" s="269"/>
      <c r="P302" s="269"/>
      <c r="Q302" s="269"/>
      <c r="R302" s="269"/>
      <c r="S302" s="269"/>
      <c r="T302" s="269"/>
      <c r="U302" s="269"/>
      <c r="V302" s="269"/>
      <c r="W302" s="269"/>
      <c r="X302" s="269"/>
    </row>
    <row r="303" spans="1:24" ht="6" customHeight="1" x14ac:dyDescent="0.2"/>
    <row r="304" spans="1:24" ht="15.75" x14ac:dyDescent="0.25">
      <c r="C304" s="270" t="s">
        <v>2</v>
      </c>
      <c r="D304" s="270"/>
      <c r="E304" s="270"/>
      <c r="F304" s="270"/>
      <c r="G304" s="270"/>
      <c r="H304" s="3"/>
      <c r="I304" s="270" t="s">
        <v>1</v>
      </c>
      <c r="J304" s="270"/>
      <c r="K304" s="270"/>
      <c r="L304" s="270"/>
      <c r="M304" s="270"/>
      <c r="N304" s="270"/>
      <c r="O304" s="270"/>
      <c r="P304" s="270"/>
      <c r="Q304" s="270"/>
      <c r="R304" s="270"/>
      <c r="S304" s="270"/>
      <c r="T304" s="270"/>
      <c r="U304" s="270"/>
      <c r="V304" s="270"/>
      <c r="W304" s="270"/>
      <c r="X304" s="270"/>
    </row>
    <row r="305" spans="1:24" ht="3" customHeight="1" x14ac:dyDescent="0.2"/>
    <row r="306" spans="1:24" ht="21.6" customHeight="1" thickBot="1" x14ac:dyDescent="0.25">
      <c r="C306" s="271">
        <f>TEAMS!$G$35</f>
        <v>0</v>
      </c>
      <c r="D306" s="272"/>
      <c r="E306" s="272"/>
      <c r="F306" s="272"/>
      <c r="G306" s="273"/>
      <c r="I306" s="274">
        <f>TEAMS!$D$2</f>
        <v>40609</v>
      </c>
      <c r="J306" s="275"/>
      <c r="K306" s="275"/>
      <c r="L306" s="275"/>
      <c r="M306" s="275"/>
      <c r="N306" s="275"/>
      <c r="O306" s="275"/>
      <c r="P306" s="275"/>
      <c r="Q306" s="275"/>
      <c r="R306" s="275"/>
      <c r="S306" s="275"/>
      <c r="T306" s="275"/>
      <c r="U306" s="275"/>
      <c r="V306" s="275"/>
      <c r="W306" s="275"/>
      <c r="X306" s="276"/>
    </row>
    <row r="307" spans="1:24" ht="13.5" thickTop="1" x14ac:dyDescent="0.2"/>
    <row r="308" spans="1:24" ht="20.45" customHeight="1" thickBot="1" x14ac:dyDescent="0.25">
      <c r="A308" s="259">
        <f>TEAMS!$H$36</f>
        <v>0</v>
      </c>
      <c r="B308" s="260"/>
      <c r="C308" s="260"/>
      <c r="D308" s="260"/>
      <c r="E308" s="260"/>
      <c r="F308" s="260"/>
      <c r="G308" s="260"/>
      <c r="H308" s="260"/>
      <c r="I308" s="260"/>
      <c r="J308" s="260"/>
      <c r="K308" s="261"/>
      <c r="L308" s="262" t="s">
        <v>3</v>
      </c>
      <c r="M308" s="263"/>
      <c r="N308" s="259">
        <f>TEAMS!$F$36</f>
        <v>0</v>
      </c>
      <c r="O308" s="260"/>
      <c r="P308" s="260"/>
      <c r="Q308" s="260"/>
      <c r="R308" s="260"/>
      <c r="S308" s="260"/>
      <c r="T308" s="260"/>
      <c r="U308" s="260"/>
      <c r="V308" s="260"/>
      <c r="W308" s="260"/>
      <c r="X308" s="261"/>
    </row>
    <row r="309" spans="1:24" ht="9" customHeight="1" thickTop="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x14ac:dyDescent="0.25">
      <c r="A310" s="259">
        <f>TEAMS!$H$37</f>
        <v>0</v>
      </c>
      <c r="B310" s="260"/>
      <c r="C310" s="260"/>
      <c r="D310" s="260"/>
      <c r="E310" s="260"/>
      <c r="F310" s="260"/>
      <c r="G310" s="260"/>
      <c r="H310" s="260"/>
      <c r="I310" s="260"/>
      <c r="J310" s="260"/>
      <c r="K310" s="261"/>
      <c r="L310" s="262" t="s">
        <v>4</v>
      </c>
      <c r="M310" s="263"/>
      <c r="N310" s="259">
        <f>TEAMS!$F$37</f>
        <v>0</v>
      </c>
      <c r="O310" s="260"/>
      <c r="P310" s="260"/>
      <c r="Q310" s="260"/>
      <c r="R310" s="260"/>
      <c r="S310" s="260"/>
      <c r="T310" s="260"/>
      <c r="U310" s="260"/>
      <c r="V310" s="260"/>
      <c r="W310" s="260"/>
      <c r="X310" s="261"/>
    </row>
    <row r="311" spans="1:24" ht="9" customHeight="1" thickTop="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x14ac:dyDescent="0.25">
      <c r="A312" s="259">
        <f>TEAMS!$H$38</f>
        <v>0</v>
      </c>
      <c r="B312" s="260"/>
      <c r="C312" s="260"/>
      <c r="D312" s="260"/>
      <c r="E312" s="260"/>
      <c r="F312" s="260"/>
      <c r="G312" s="260"/>
      <c r="H312" s="260"/>
      <c r="I312" s="260"/>
      <c r="J312" s="260"/>
      <c r="K312" s="261"/>
      <c r="L312" s="262" t="s">
        <v>5</v>
      </c>
      <c r="M312" s="263"/>
      <c r="N312" s="259">
        <f>TEAMS!$F$38</f>
        <v>0</v>
      </c>
      <c r="O312" s="260"/>
      <c r="P312" s="260"/>
      <c r="Q312" s="260"/>
      <c r="R312" s="260"/>
      <c r="S312" s="260"/>
      <c r="T312" s="260"/>
      <c r="U312" s="260"/>
      <c r="V312" s="260"/>
      <c r="W312" s="260"/>
      <c r="X312" s="261"/>
    </row>
    <row r="313" spans="1:24" ht="9" customHeight="1" thickTop="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x14ac:dyDescent="0.25">
      <c r="A314" s="259">
        <f>TEAMS!$H$39</f>
        <v>0</v>
      </c>
      <c r="B314" s="260"/>
      <c r="C314" s="260"/>
      <c r="D314" s="260"/>
      <c r="E314" s="260"/>
      <c r="F314" s="260"/>
      <c r="G314" s="260"/>
      <c r="H314" s="260"/>
      <c r="I314" s="260"/>
      <c r="J314" s="260"/>
      <c r="K314" s="261"/>
      <c r="L314" s="262" t="s">
        <v>6</v>
      </c>
      <c r="M314" s="264"/>
      <c r="N314" s="259">
        <f>TEAMS!$F$39</f>
        <v>0</v>
      </c>
      <c r="O314" s="260"/>
      <c r="P314" s="260"/>
      <c r="Q314" s="260"/>
      <c r="R314" s="260"/>
      <c r="S314" s="260"/>
      <c r="T314" s="260"/>
      <c r="U314" s="260"/>
      <c r="V314" s="260"/>
      <c r="W314" s="260"/>
      <c r="X314" s="261"/>
    </row>
    <row r="315" spans="1:24" ht="5.45" customHeight="1" thickTop="1" x14ac:dyDescent="0.2"/>
    <row r="316" spans="1:24" ht="16.149999999999999" customHeight="1" thickBot="1" x14ac:dyDescent="0.25">
      <c r="A316" s="23">
        <v>2</v>
      </c>
      <c r="C316" s="267" t="s">
        <v>9</v>
      </c>
      <c r="D316" s="267"/>
      <c r="E316" s="267"/>
      <c r="F316" s="267"/>
      <c r="G316" s="267"/>
      <c r="H316" s="267"/>
      <c r="I316" s="267"/>
      <c r="P316" s="267" t="s">
        <v>9</v>
      </c>
      <c r="Q316" s="267"/>
      <c r="R316" s="267"/>
      <c r="S316" s="267"/>
      <c r="T316" s="267"/>
      <c r="U316" s="267"/>
      <c r="V316" s="267"/>
    </row>
    <row r="317" spans="1:24" ht="30" customHeight="1" thickTop="1" thickBot="1" x14ac:dyDescent="0.25">
      <c r="C317" s="256"/>
      <c r="D317" s="257"/>
      <c r="E317" s="257"/>
      <c r="F317" s="257"/>
      <c r="G317" s="257"/>
      <c r="H317" s="257"/>
      <c r="I317" s="258"/>
      <c r="P317" s="256"/>
      <c r="Q317" s="257"/>
      <c r="R317" s="257"/>
      <c r="S317" s="257"/>
      <c r="T317" s="257"/>
      <c r="U317" s="257"/>
      <c r="V317" s="258"/>
    </row>
    <row r="318" spans="1:24" ht="19.149999999999999" customHeight="1" thickTop="1" x14ac:dyDescent="0.2">
      <c r="A318" s="255" t="s">
        <v>10</v>
      </c>
      <c r="B318" s="255"/>
      <c r="C318" s="255"/>
      <c r="D318" s="255"/>
      <c r="E318" s="255"/>
      <c r="F318" s="255"/>
      <c r="G318" s="255"/>
      <c r="H318" s="255"/>
      <c r="I318" s="255"/>
      <c r="J318" s="255"/>
      <c r="K318" s="255"/>
      <c r="N318" s="255" t="s">
        <v>10</v>
      </c>
      <c r="O318" s="255"/>
      <c r="P318" s="255"/>
      <c r="Q318" s="255"/>
      <c r="R318" s="255"/>
      <c r="S318" s="255"/>
      <c r="T318" s="255"/>
      <c r="U318" s="255"/>
      <c r="V318" s="255"/>
      <c r="W318" s="255"/>
      <c r="X318" s="255"/>
    </row>
    <row r="319" spans="1:24" ht="4.1500000000000004" customHeight="1" thickBot="1" x14ac:dyDescent="0.25"/>
    <row r="320" spans="1:24" ht="28.15" customHeight="1" thickTop="1" thickBot="1" x14ac:dyDescent="0.25">
      <c r="A320" s="256"/>
      <c r="B320" s="257"/>
      <c r="C320" s="257"/>
      <c r="D320" s="257"/>
      <c r="E320" s="257"/>
      <c r="F320" s="257"/>
      <c r="G320" s="257"/>
      <c r="H320" s="257"/>
      <c r="I320" s="257"/>
      <c r="J320" s="257"/>
      <c r="K320" s="258"/>
      <c r="L320" s="265">
        <v>14</v>
      </c>
      <c r="M320" s="266"/>
      <c r="N320" s="256"/>
      <c r="O320" s="257"/>
      <c r="P320" s="257"/>
      <c r="Q320" s="257"/>
      <c r="R320" s="257"/>
      <c r="S320" s="257"/>
      <c r="T320" s="257"/>
      <c r="U320" s="257"/>
      <c r="V320" s="257"/>
      <c r="W320" s="257"/>
      <c r="X320" s="258"/>
    </row>
    <row r="321" spans="1:24" ht="5.45" customHeight="1" thickTop="1" x14ac:dyDescent="0.2"/>
    <row r="322" spans="1:24" ht="20.45" customHeight="1" thickBot="1" x14ac:dyDescent="0.25">
      <c r="A322" s="253" t="s">
        <v>11</v>
      </c>
      <c r="B322" s="253"/>
      <c r="C322" s="253"/>
      <c r="D322" s="253"/>
      <c r="E322" s="253"/>
      <c r="F322" s="253"/>
      <c r="G322" s="253"/>
      <c r="H322" s="253"/>
      <c r="I322" s="253"/>
      <c r="J322" s="253"/>
      <c r="K322" s="253"/>
      <c r="L322" s="253"/>
      <c r="M322" s="254"/>
      <c r="N322" s="254"/>
      <c r="O322" s="254"/>
      <c r="P322" s="254"/>
      <c r="Q322" s="254"/>
      <c r="R322" s="254"/>
      <c r="S322" s="254"/>
      <c r="T322" s="254"/>
      <c r="U322" s="254"/>
      <c r="V322" s="254"/>
      <c r="W322" s="254"/>
      <c r="X322" s="254"/>
    </row>
    <row r="323" spans="1:24" ht="18" x14ac:dyDescent="0.2">
      <c r="A323" s="268" t="str">
        <f>TEAMS!$D$1</f>
        <v>CLUB NAME</v>
      </c>
      <c r="B323" s="268"/>
      <c r="C323" s="268"/>
      <c r="D323" s="268"/>
      <c r="E323" s="268"/>
      <c r="F323" s="268"/>
      <c r="G323" s="268"/>
      <c r="H323" s="268"/>
      <c r="I323" s="268"/>
      <c r="J323" s="268"/>
      <c r="K323" s="268"/>
      <c r="L323" s="268"/>
      <c r="M323" s="268"/>
      <c r="N323" s="268"/>
      <c r="O323" s="268"/>
      <c r="P323" s="268"/>
      <c r="Q323" s="268"/>
      <c r="R323" s="268"/>
      <c r="S323" s="268"/>
      <c r="T323" s="268"/>
      <c r="U323" s="268"/>
      <c r="V323" s="268"/>
      <c r="W323" s="268"/>
      <c r="X323" s="268"/>
    </row>
    <row r="324" spans="1:24" ht="6" customHeight="1" x14ac:dyDescent="0.2"/>
    <row r="325" spans="1:24" ht="15.75" x14ac:dyDescent="0.2">
      <c r="A325" s="269" t="str">
        <f>TEAMS!$D$3</f>
        <v>Tuesday Mens Mufti.</v>
      </c>
      <c r="B325" s="269"/>
      <c r="C325" s="269"/>
      <c r="D325" s="269"/>
      <c r="E325" s="269"/>
      <c r="F325" s="269"/>
      <c r="G325" s="269"/>
      <c r="H325" s="269"/>
      <c r="I325" s="269"/>
      <c r="J325" s="269"/>
      <c r="K325" s="269"/>
      <c r="L325" s="269"/>
      <c r="M325" s="269"/>
      <c r="N325" s="269"/>
      <c r="O325" s="269"/>
      <c r="P325" s="269"/>
      <c r="Q325" s="269"/>
      <c r="R325" s="269"/>
      <c r="S325" s="269"/>
      <c r="T325" s="269"/>
      <c r="U325" s="269"/>
      <c r="V325" s="269"/>
      <c r="W325" s="269"/>
      <c r="X325" s="269"/>
    </row>
    <row r="326" spans="1:24" ht="6" customHeight="1" x14ac:dyDescent="0.2"/>
    <row r="327" spans="1:24" ht="15.75" x14ac:dyDescent="0.25">
      <c r="C327" s="270" t="s">
        <v>2</v>
      </c>
      <c r="D327" s="270"/>
      <c r="E327" s="270"/>
      <c r="F327" s="270"/>
      <c r="G327" s="270"/>
      <c r="H327" s="3"/>
      <c r="I327" s="270" t="s">
        <v>1</v>
      </c>
      <c r="J327" s="270"/>
      <c r="K327" s="270"/>
      <c r="L327" s="270"/>
      <c r="M327" s="270"/>
      <c r="N327" s="270"/>
      <c r="O327" s="270"/>
      <c r="P327" s="270"/>
      <c r="Q327" s="270"/>
      <c r="R327" s="270"/>
      <c r="S327" s="270"/>
      <c r="T327" s="270"/>
      <c r="U327" s="270"/>
      <c r="V327" s="270"/>
      <c r="W327" s="270"/>
      <c r="X327" s="270"/>
    </row>
    <row r="328" spans="1:24" ht="3" customHeight="1" x14ac:dyDescent="0.2"/>
    <row r="329" spans="1:24" ht="21.6" customHeight="1" thickBot="1" x14ac:dyDescent="0.25">
      <c r="C329" s="271">
        <f>TEAMS!$K$5</f>
        <v>0</v>
      </c>
      <c r="D329" s="272"/>
      <c r="E329" s="272"/>
      <c r="F329" s="272"/>
      <c r="G329" s="273"/>
      <c r="I329" s="274">
        <f>TEAMS!$D$2</f>
        <v>40609</v>
      </c>
      <c r="J329" s="275"/>
      <c r="K329" s="275"/>
      <c r="L329" s="275"/>
      <c r="M329" s="275"/>
      <c r="N329" s="275"/>
      <c r="O329" s="275"/>
      <c r="P329" s="275"/>
      <c r="Q329" s="275"/>
      <c r="R329" s="275"/>
      <c r="S329" s="275"/>
      <c r="T329" s="275"/>
      <c r="U329" s="275"/>
      <c r="V329" s="275"/>
      <c r="W329" s="275"/>
      <c r="X329" s="276"/>
    </row>
    <row r="330" spans="1:24" ht="13.5" thickTop="1" x14ac:dyDescent="0.2"/>
    <row r="331" spans="1:24" ht="20.45" customHeight="1" thickBot="1" x14ac:dyDescent="0.25">
      <c r="A331" s="259">
        <f>TEAMS!$L$6</f>
        <v>0</v>
      </c>
      <c r="B331" s="260"/>
      <c r="C331" s="260"/>
      <c r="D331" s="260"/>
      <c r="E331" s="260"/>
      <c r="F331" s="260"/>
      <c r="G331" s="260"/>
      <c r="H331" s="260"/>
      <c r="I331" s="260"/>
      <c r="J331" s="260"/>
      <c r="K331" s="261"/>
      <c r="L331" s="262" t="s">
        <v>3</v>
      </c>
      <c r="M331" s="263"/>
      <c r="N331" s="259">
        <f>TEAMS!$J$6</f>
        <v>0</v>
      </c>
      <c r="O331" s="260"/>
      <c r="P331" s="260"/>
      <c r="Q331" s="260"/>
      <c r="R331" s="260"/>
      <c r="S331" s="260"/>
      <c r="T331" s="260"/>
      <c r="U331" s="260"/>
      <c r="V331" s="260"/>
      <c r="W331" s="260"/>
      <c r="X331" s="261"/>
    </row>
    <row r="332" spans="1:24" ht="9" customHeight="1" thickTop="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x14ac:dyDescent="0.25">
      <c r="A333" s="259">
        <f>TEAMS!$L$7</f>
        <v>0</v>
      </c>
      <c r="B333" s="260"/>
      <c r="C333" s="260"/>
      <c r="D333" s="260"/>
      <c r="E333" s="260"/>
      <c r="F333" s="260"/>
      <c r="G333" s="260"/>
      <c r="H333" s="260"/>
      <c r="I333" s="260"/>
      <c r="J333" s="260"/>
      <c r="K333" s="261"/>
      <c r="L333" s="262" t="s">
        <v>4</v>
      </c>
      <c r="M333" s="263"/>
      <c r="N333" s="259">
        <f>TEAMS!$J$7</f>
        <v>0</v>
      </c>
      <c r="O333" s="260"/>
      <c r="P333" s="260"/>
      <c r="Q333" s="260"/>
      <c r="R333" s="260"/>
      <c r="S333" s="260"/>
      <c r="T333" s="260"/>
      <c r="U333" s="260"/>
      <c r="V333" s="260"/>
      <c r="W333" s="260"/>
      <c r="X333" s="261"/>
    </row>
    <row r="334" spans="1:24" ht="9" customHeight="1" thickTop="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x14ac:dyDescent="0.25">
      <c r="A335" s="259">
        <f>TEAMS!$L$8</f>
        <v>0</v>
      </c>
      <c r="B335" s="260"/>
      <c r="C335" s="260"/>
      <c r="D335" s="260"/>
      <c r="E335" s="260"/>
      <c r="F335" s="260"/>
      <c r="G335" s="260"/>
      <c r="H335" s="260"/>
      <c r="I335" s="260"/>
      <c r="J335" s="260"/>
      <c r="K335" s="261"/>
      <c r="L335" s="262" t="s">
        <v>5</v>
      </c>
      <c r="M335" s="263"/>
      <c r="N335" s="259">
        <f>TEAMS!$J$8</f>
        <v>0</v>
      </c>
      <c r="O335" s="260"/>
      <c r="P335" s="260"/>
      <c r="Q335" s="260"/>
      <c r="R335" s="260"/>
      <c r="S335" s="260"/>
      <c r="T335" s="260"/>
      <c r="U335" s="260"/>
      <c r="V335" s="260"/>
      <c r="W335" s="260"/>
      <c r="X335" s="261"/>
    </row>
    <row r="336" spans="1:24" ht="9" customHeight="1" thickTop="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x14ac:dyDescent="0.25">
      <c r="A337" s="259">
        <f>TEAMS!$L$9</f>
        <v>0</v>
      </c>
      <c r="B337" s="260"/>
      <c r="C337" s="260"/>
      <c r="D337" s="260"/>
      <c r="E337" s="260"/>
      <c r="F337" s="260"/>
      <c r="G337" s="260"/>
      <c r="H337" s="260"/>
      <c r="I337" s="260"/>
      <c r="J337" s="260"/>
      <c r="K337" s="261"/>
      <c r="L337" s="262" t="s">
        <v>6</v>
      </c>
      <c r="M337" s="264"/>
      <c r="N337" s="259">
        <f>TEAMS!$J$9</f>
        <v>0</v>
      </c>
      <c r="O337" s="260"/>
      <c r="P337" s="260"/>
      <c r="Q337" s="260"/>
      <c r="R337" s="260"/>
      <c r="S337" s="260"/>
      <c r="T337" s="260"/>
      <c r="U337" s="260"/>
      <c r="V337" s="260"/>
      <c r="W337" s="260"/>
      <c r="X337" s="261"/>
    </row>
    <row r="338" spans="1:24" ht="5.45" customHeight="1" thickTop="1" x14ac:dyDescent="0.2"/>
    <row r="339" spans="1:24" ht="16.149999999999999" customHeight="1" thickBot="1" x14ac:dyDescent="0.25">
      <c r="A339" s="23">
        <v>2</v>
      </c>
      <c r="C339" s="267" t="s">
        <v>9</v>
      </c>
      <c r="D339" s="267"/>
      <c r="E339" s="267"/>
      <c r="F339" s="267"/>
      <c r="G339" s="267"/>
      <c r="H339" s="267"/>
      <c r="I339" s="267"/>
      <c r="P339" s="267" t="s">
        <v>9</v>
      </c>
      <c r="Q339" s="267"/>
      <c r="R339" s="267"/>
      <c r="S339" s="267"/>
      <c r="T339" s="267"/>
      <c r="U339" s="267"/>
      <c r="V339" s="267"/>
    </row>
    <row r="340" spans="1:24" ht="30" customHeight="1" thickTop="1" thickBot="1" x14ac:dyDescent="0.25">
      <c r="C340" s="256"/>
      <c r="D340" s="257"/>
      <c r="E340" s="257"/>
      <c r="F340" s="257"/>
      <c r="G340" s="257"/>
      <c r="H340" s="257"/>
      <c r="I340" s="258"/>
      <c r="P340" s="256"/>
      <c r="Q340" s="257"/>
      <c r="R340" s="257"/>
      <c r="S340" s="257"/>
      <c r="T340" s="257"/>
      <c r="U340" s="257"/>
      <c r="V340" s="258"/>
    </row>
    <row r="341" spans="1:24" ht="19.149999999999999" customHeight="1" thickTop="1" x14ac:dyDescent="0.2">
      <c r="A341" s="255" t="s">
        <v>10</v>
      </c>
      <c r="B341" s="255"/>
      <c r="C341" s="255"/>
      <c r="D341" s="255"/>
      <c r="E341" s="255"/>
      <c r="F341" s="255"/>
      <c r="G341" s="255"/>
      <c r="H341" s="255"/>
      <c r="I341" s="255"/>
      <c r="J341" s="255"/>
      <c r="K341" s="255"/>
      <c r="N341" s="255" t="s">
        <v>10</v>
      </c>
      <c r="O341" s="255"/>
      <c r="P341" s="255"/>
      <c r="Q341" s="255"/>
      <c r="R341" s="255"/>
      <c r="S341" s="255"/>
      <c r="T341" s="255"/>
      <c r="U341" s="255"/>
      <c r="V341" s="255"/>
      <c r="W341" s="255"/>
      <c r="X341" s="255"/>
    </row>
    <row r="342" spans="1:24" ht="4.1500000000000004" customHeight="1" thickBot="1" x14ac:dyDescent="0.25"/>
    <row r="343" spans="1:24" ht="28.15" customHeight="1" thickTop="1" thickBot="1" x14ac:dyDescent="0.25">
      <c r="A343" s="256"/>
      <c r="B343" s="257"/>
      <c r="C343" s="257"/>
      <c r="D343" s="257"/>
      <c r="E343" s="257"/>
      <c r="F343" s="257"/>
      <c r="G343" s="257"/>
      <c r="H343" s="257"/>
      <c r="I343" s="257"/>
      <c r="J343" s="257"/>
      <c r="K343" s="258"/>
      <c r="L343" s="265">
        <v>15</v>
      </c>
      <c r="M343" s="266"/>
      <c r="N343" s="256"/>
      <c r="O343" s="257"/>
      <c r="P343" s="257"/>
      <c r="Q343" s="257"/>
      <c r="R343" s="257"/>
      <c r="S343" s="257"/>
      <c r="T343" s="257"/>
      <c r="U343" s="257"/>
      <c r="V343" s="257"/>
      <c r="W343" s="257"/>
      <c r="X343" s="258"/>
    </row>
    <row r="344" spans="1:24" ht="5.45" customHeight="1" thickTop="1" x14ac:dyDescent="0.2"/>
    <row r="345" spans="1:24" ht="20.45" customHeight="1" thickBot="1" x14ac:dyDescent="0.25">
      <c r="A345" s="253" t="s">
        <v>11</v>
      </c>
      <c r="B345" s="253"/>
      <c r="C345" s="253"/>
      <c r="D345" s="253"/>
      <c r="E345" s="253"/>
      <c r="F345" s="253"/>
      <c r="G345" s="253"/>
      <c r="H345" s="253"/>
      <c r="I345" s="253"/>
      <c r="J345" s="253"/>
      <c r="K345" s="253"/>
      <c r="L345" s="253"/>
      <c r="M345" s="254"/>
      <c r="N345" s="254"/>
      <c r="O345" s="254"/>
      <c r="P345" s="254"/>
      <c r="Q345" s="254"/>
      <c r="R345" s="254"/>
      <c r="S345" s="254"/>
      <c r="T345" s="254"/>
      <c r="U345" s="254"/>
      <c r="V345" s="254"/>
      <c r="W345" s="254"/>
      <c r="X345" s="254"/>
    </row>
    <row r="346" spans="1:24" ht="18" x14ac:dyDescent="0.2">
      <c r="A346" s="268" t="str">
        <f>TEAMS!$D$1</f>
        <v>CLUB NAME</v>
      </c>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row>
    <row r="347" spans="1:24" ht="6" customHeight="1" x14ac:dyDescent="0.2"/>
    <row r="348" spans="1:24" ht="15.75" x14ac:dyDescent="0.2">
      <c r="A348" s="269" t="str">
        <f>TEAMS!$D$3</f>
        <v>Tuesday Mens Mufti.</v>
      </c>
      <c r="B348" s="269"/>
      <c r="C348" s="269"/>
      <c r="D348" s="269"/>
      <c r="E348" s="269"/>
      <c r="F348" s="269"/>
      <c r="G348" s="269"/>
      <c r="H348" s="269"/>
      <c r="I348" s="269"/>
      <c r="J348" s="269"/>
      <c r="K348" s="269"/>
      <c r="L348" s="269"/>
      <c r="M348" s="269"/>
      <c r="N348" s="269"/>
      <c r="O348" s="269"/>
      <c r="P348" s="269"/>
      <c r="Q348" s="269"/>
      <c r="R348" s="269"/>
      <c r="S348" s="269"/>
      <c r="T348" s="269"/>
      <c r="U348" s="269"/>
      <c r="V348" s="269"/>
      <c r="W348" s="269"/>
      <c r="X348" s="269"/>
    </row>
    <row r="349" spans="1:24" ht="6" customHeight="1" x14ac:dyDescent="0.2"/>
    <row r="350" spans="1:24" ht="15.75" x14ac:dyDescent="0.25">
      <c r="C350" s="270" t="s">
        <v>2</v>
      </c>
      <c r="D350" s="270"/>
      <c r="E350" s="270"/>
      <c r="F350" s="270"/>
      <c r="G350" s="270"/>
      <c r="H350" s="3"/>
      <c r="I350" s="270" t="s">
        <v>1</v>
      </c>
      <c r="J350" s="270"/>
      <c r="K350" s="270"/>
      <c r="L350" s="270"/>
      <c r="M350" s="270"/>
      <c r="N350" s="270"/>
      <c r="O350" s="270"/>
      <c r="P350" s="270"/>
      <c r="Q350" s="270"/>
      <c r="R350" s="270"/>
      <c r="S350" s="270"/>
      <c r="T350" s="270"/>
      <c r="U350" s="270"/>
      <c r="V350" s="270"/>
      <c r="W350" s="270"/>
      <c r="X350" s="270"/>
    </row>
    <row r="351" spans="1:24" ht="3" customHeight="1" x14ac:dyDescent="0.2"/>
    <row r="352" spans="1:24" ht="21.6" customHeight="1" thickBot="1" x14ac:dyDescent="0.25">
      <c r="C352" s="271">
        <f>TEAMS!$K$10</f>
        <v>0</v>
      </c>
      <c r="D352" s="272"/>
      <c r="E352" s="272"/>
      <c r="F352" s="272"/>
      <c r="G352" s="273"/>
      <c r="I352" s="274">
        <f>TEAMS!$D$2</f>
        <v>40609</v>
      </c>
      <c r="J352" s="275"/>
      <c r="K352" s="275"/>
      <c r="L352" s="275"/>
      <c r="M352" s="275"/>
      <c r="N352" s="275"/>
      <c r="O352" s="275"/>
      <c r="P352" s="275"/>
      <c r="Q352" s="275"/>
      <c r="R352" s="275"/>
      <c r="S352" s="275"/>
      <c r="T352" s="275"/>
      <c r="U352" s="275"/>
      <c r="V352" s="275"/>
      <c r="W352" s="275"/>
      <c r="X352" s="276"/>
    </row>
    <row r="353" spans="1:24" ht="13.5" thickTop="1" x14ac:dyDescent="0.2"/>
    <row r="354" spans="1:24" ht="20.45" customHeight="1" thickBot="1" x14ac:dyDescent="0.25">
      <c r="A354" s="259">
        <f>TEAMS!$L$11</f>
        <v>0</v>
      </c>
      <c r="B354" s="260"/>
      <c r="C354" s="260"/>
      <c r="D354" s="260"/>
      <c r="E354" s="260"/>
      <c r="F354" s="260"/>
      <c r="G354" s="260"/>
      <c r="H354" s="260"/>
      <c r="I354" s="260"/>
      <c r="J354" s="260"/>
      <c r="K354" s="261"/>
      <c r="L354" s="262" t="s">
        <v>3</v>
      </c>
      <c r="M354" s="263"/>
      <c r="N354" s="259">
        <f>TEAMS!$J$11</f>
        <v>0</v>
      </c>
      <c r="O354" s="260"/>
      <c r="P354" s="260"/>
      <c r="Q354" s="260"/>
      <c r="R354" s="260"/>
      <c r="S354" s="260"/>
      <c r="T354" s="260"/>
      <c r="U354" s="260"/>
      <c r="V354" s="260"/>
      <c r="W354" s="260"/>
      <c r="X354" s="261"/>
    </row>
    <row r="355" spans="1:24" ht="9" customHeight="1" thickTop="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x14ac:dyDescent="0.25">
      <c r="A356" s="259">
        <f>TEAMS!$L$12</f>
        <v>0</v>
      </c>
      <c r="B356" s="260"/>
      <c r="C356" s="260"/>
      <c r="D356" s="260"/>
      <c r="E356" s="260"/>
      <c r="F356" s="260"/>
      <c r="G356" s="260"/>
      <c r="H356" s="260"/>
      <c r="I356" s="260"/>
      <c r="J356" s="260"/>
      <c r="K356" s="261"/>
      <c r="L356" s="262" t="s">
        <v>4</v>
      </c>
      <c r="M356" s="263"/>
      <c r="N356" s="259">
        <f>TEAMS!$J$12</f>
        <v>0</v>
      </c>
      <c r="O356" s="260"/>
      <c r="P356" s="260"/>
      <c r="Q356" s="260"/>
      <c r="R356" s="260"/>
      <c r="S356" s="260"/>
      <c r="T356" s="260"/>
      <c r="U356" s="260"/>
      <c r="V356" s="260"/>
      <c r="W356" s="260"/>
      <c r="X356" s="261"/>
    </row>
    <row r="357" spans="1:24" ht="9" customHeight="1" thickTop="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x14ac:dyDescent="0.25">
      <c r="A358" s="259">
        <f>TEAMS!$L$13</f>
        <v>0</v>
      </c>
      <c r="B358" s="260"/>
      <c r="C358" s="260"/>
      <c r="D358" s="260"/>
      <c r="E358" s="260"/>
      <c r="F358" s="260"/>
      <c r="G358" s="260"/>
      <c r="H358" s="260"/>
      <c r="I358" s="260"/>
      <c r="J358" s="260"/>
      <c r="K358" s="261"/>
      <c r="L358" s="262" t="s">
        <v>5</v>
      </c>
      <c r="M358" s="263"/>
      <c r="N358" s="259">
        <f>TEAMS!$J$13</f>
        <v>0</v>
      </c>
      <c r="O358" s="260"/>
      <c r="P358" s="260"/>
      <c r="Q358" s="260"/>
      <c r="R358" s="260"/>
      <c r="S358" s="260"/>
      <c r="T358" s="260"/>
      <c r="U358" s="260"/>
      <c r="V358" s="260"/>
      <c r="W358" s="260"/>
      <c r="X358" s="261"/>
    </row>
    <row r="359" spans="1:24" ht="9" customHeight="1" thickTop="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x14ac:dyDescent="0.25">
      <c r="A360" s="259">
        <f>TEAMS!$L$14</f>
        <v>0</v>
      </c>
      <c r="B360" s="260"/>
      <c r="C360" s="260"/>
      <c r="D360" s="260"/>
      <c r="E360" s="260"/>
      <c r="F360" s="260"/>
      <c r="G360" s="260"/>
      <c r="H360" s="260"/>
      <c r="I360" s="260"/>
      <c r="J360" s="260"/>
      <c r="K360" s="261"/>
      <c r="L360" s="262" t="s">
        <v>6</v>
      </c>
      <c r="M360" s="264"/>
      <c r="N360" s="259">
        <f>TEAMS!$J$14</f>
        <v>0</v>
      </c>
      <c r="O360" s="260"/>
      <c r="P360" s="260"/>
      <c r="Q360" s="260"/>
      <c r="R360" s="260"/>
      <c r="S360" s="260"/>
      <c r="T360" s="260"/>
      <c r="U360" s="260"/>
      <c r="V360" s="260"/>
      <c r="W360" s="260"/>
      <c r="X360" s="261"/>
    </row>
    <row r="361" spans="1:24" ht="5.45" customHeight="1" thickTop="1" x14ac:dyDescent="0.2"/>
    <row r="362" spans="1:24" ht="16.149999999999999" customHeight="1" thickBot="1" x14ac:dyDescent="0.25">
      <c r="A362" s="23">
        <v>2</v>
      </c>
      <c r="C362" s="267" t="s">
        <v>9</v>
      </c>
      <c r="D362" s="267"/>
      <c r="E362" s="267"/>
      <c r="F362" s="267"/>
      <c r="G362" s="267"/>
      <c r="H362" s="267"/>
      <c r="I362" s="267"/>
      <c r="P362" s="267" t="s">
        <v>9</v>
      </c>
      <c r="Q362" s="267"/>
      <c r="R362" s="267"/>
      <c r="S362" s="267"/>
      <c r="T362" s="267"/>
      <c r="U362" s="267"/>
      <c r="V362" s="267"/>
    </row>
    <row r="363" spans="1:24" ht="30" customHeight="1" thickTop="1" thickBot="1" x14ac:dyDescent="0.25">
      <c r="C363" s="256"/>
      <c r="D363" s="257"/>
      <c r="E363" s="257"/>
      <c r="F363" s="257"/>
      <c r="G363" s="257"/>
      <c r="H363" s="257"/>
      <c r="I363" s="258"/>
      <c r="P363" s="256"/>
      <c r="Q363" s="257"/>
      <c r="R363" s="257"/>
      <c r="S363" s="257"/>
      <c r="T363" s="257"/>
      <c r="U363" s="257"/>
      <c r="V363" s="258"/>
    </row>
    <row r="364" spans="1:24" ht="19.149999999999999" customHeight="1" thickTop="1" x14ac:dyDescent="0.2">
      <c r="A364" s="255" t="s">
        <v>10</v>
      </c>
      <c r="B364" s="255"/>
      <c r="C364" s="255"/>
      <c r="D364" s="255"/>
      <c r="E364" s="255"/>
      <c r="F364" s="255"/>
      <c r="G364" s="255"/>
      <c r="H364" s="255"/>
      <c r="I364" s="255"/>
      <c r="J364" s="255"/>
      <c r="K364" s="255"/>
      <c r="N364" s="255" t="s">
        <v>10</v>
      </c>
      <c r="O364" s="255"/>
      <c r="P364" s="255"/>
      <c r="Q364" s="255"/>
      <c r="R364" s="255"/>
      <c r="S364" s="255"/>
      <c r="T364" s="255"/>
      <c r="U364" s="255"/>
      <c r="V364" s="255"/>
      <c r="W364" s="255"/>
      <c r="X364" s="255"/>
    </row>
    <row r="365" spans="1:24" ht="4.1500000000000004" customHeight="1" thickBot="1" x14ac:dyDescent="0.25"/>
    <row r="366" spans="1:24" ht="28.15" customHeight="1" thickTop="1" thickBot="1" x14ac:dyDescent="0.25">
      <c r="A366" s="256"/>
      <c r="B366" s="257"/>
      <c r="C366" s="257"/>
      <c r="D366" s="257"/>
      <c r="E366" s="257"/>
      <c r="F366" s="257"/>
      <c r="G366" s="257"/>
      <c r="H366" s="257"/>
      <c r="I366" s="257"/>
      <c r="J366" s="257"/>
      <c r="K366" s="258"/>
      <c r="L366" s="265">
        <v>16</v>
      </c>
      <c r="M366" s="266"/>
      <c r="N366" s="256"/>
      <c r="O366" s="257"/>
      <c r="P366" s="257"/>
      <c r="Q366" s="257"/>
      <c r="R366" s="257"/>
      <c r="S366" s="257"/>
      <c r="T366" s="257"/>
      <c r="U366" s="257"/>
      <c r="V366" s="257"/>
      <c r="W366" s="257"/>
      <c r="X366" s="258"/>
    </row>
    <row r="367" spans="1:24" ht="5.45" customHeight="1" thickTop="1" x14ac:dyDescent="0.2"/>
    <row r="368" spans="1:24" ht="20.45" customHeight="1" thickBot="1" x14ac:dyDescent="0.25">
      <c r="A368" s="253" t="s">
        <v>11</v>
      </c>
      <c r="B368" s="253"/>
      <c r="C368" s="253"/>
      <c r="D368" s="253"/>
      <c r="E368" s="253"/>
      <c r="F368" s="253"/>
      <c r="G368" s="253"/>
      <c r="H368" s="253"/>
      <c r="I368" s="253"/>
      <c r="J368" s="253"/>
      <c r="K368" s="253"/>
      <c r="L368" s="253"/>
      <c r="M368" s="254"/>
      <c r="N368" s="254"/>
      <c r="O368" s="254"/>
      <c r="P368" s="254"/>
      <c r="Q368" s="254"/>
      <c r="R368" s="254"/>
      <c r="S368" s="254"/>
      <c r="T368" s="254"/>
      <c r="U368" s="254"/>
      <c r="V368" s="254"/>
      <c r="W368" s="254"/>
      <c r="X368" s="254"/>
    </row>
    <row r="369" spans="1:24" ht="18" x14ac:dyDescent="0.2">
      <c r="A369" s="268" t="str">
        <f>TEAMS!$D$1</f>
        <v>CLUB NAME</v>
      </c>
      <c r="B369" s="268"/>
      <c r="C369" s="268"/>
      <c r="D369" s="268"/>
      <c r="E369" s="268"/>
      <c r="F369" s="268"/>
      <c r="G369" s="268"/>
      <c r="H369" s="268"/>
      <c r="I369" s="268"/>
      <c r="J369" s="268"/>
      <c r="K369" s="268"/>
      <c r="L369" s="268"/>
      <c r="M369" s="268"/>
      <c r="N369" s="268"/>
      <c r="O369" s="268"/>
      <c r="P369" s="268"/>
      <c r="Q369" s="268"/>
      <c r="R369" s="268"/>
      <c r="S369" s="268"/>
      <c r="T369" s="268"/>
      <c r="U369" s="268"/>
      <c r="V369" s="268"/>
      <c r="W369" s="268"/>
      <c r="X369" s="268"/>
    </row>
    <row r="370" spans="1:24" ht="6" customHeight="1" x14ac:dyDescent="0.2"/>
    <row r="371" spans="1:24" ht="15.75" x14ac:dyDescent="0.2">
      <c r="A371" s="269" t="str">
        <f>TEAMS!$D$3</f>
        <v>Tuesday Mens Mufti.</v>
      </c>
      <c r="B371" s="269"/>
      <c r="C371" s="269"/>
      <c r="D371" s="269"/>
      <c r="E371" s="269"/>
      <c r="F371" s="269"/>
      <c r="G371" s="269"/>
      <c r="H371" s="269"/>
      <c r="I371" s="269"/>
      <c r="J371" s="269"/>
      <c r="K371" s="269"/>
      <c r="L371" s="269"/>
      <c r="M371" s="269"/>
      <c r="N371" s="269"/>
      <c r="O371" s="269"/>
      <c r="P371" s="269"/>
      <c r="Q371" s="269"/>
      <c r="R371" s="269"/>
      <c r="S371" s="269"/>
      <c r="T371" s="269"/>
      <c r="U371" s="269"/>
      <c r="V371" s="269"/>
      <c r="W371" s="269"/>
      <c r="X371" s="269"/>
    </row>
    <row r="372" spans="1:24" ht="6" customHeight="1" x14ac:dyDescent="0.2"/>
    <row r="373" spans="1:24" ht="15.75" x14ac:dyDescent="0.25">
      <c r="C373" s="270" t="s">
        <v>2</v>
      </c>
      <c r="D373" s="270"/>
      <c r="E373" s="270"/>
      <c r="F373" s="270"/>
      <c r="G373" s="270"/>
      <c r="H373" s="3"/>
      <c r="I373" s="270" t="s">
        <v>1</v>
      </c>
      <c r="J373" s="270"/>
      <c r="K373" s="270"/>
      <c r="L373" s="270"/>
      <c r="M373" s="270"/>
      <c r="N373" s="270"/>
      <c r="O373" s="270"/>
      <c r="P373" s="270"/>
      <c r="Q373" s="270"/>
      <c r="R373" s="270"/>
      <c r="S373" s="270"/>
      <c r="T373" s="270"/>
      <c r="U373" s="270"/>
      <c r="V373" s="270"/>
      <c r="W373" s="270"/>
      <c r="X373" s="270"/>
    </row>
    <row r="374" spans="1:24" ht="3" customHeight="1" x14ac:dyDescent="0.2"/>
    <row r="375" spans="1:24" ht="21.6" customHeight="1" thickBot="1" x14ac:dyDescent="0.25">
      <c r="C375" s="271">
        <f>TEAMS!$K$15</f>
        <v>0</v>
      </c>
      <c r="D375" s="272"/>
      <c r="E375" s="272"/>
      <c r="F375" s="272"/>
      <c r="G375" s="273"/>
      <c r="I375" s="274">
        <f>TEAMS!$D$2</f>
        <v>40609</v>
      </c>
      <c r="J375" s="275"/>
      <c r="K375" s="275"/>
      <c r="L375" s="275"/>
      <c r="M375" s="275"/>
      <c r="N375" s="275"/>
      <c r="O375" s="275"/>
      <c r="P375" s="275"/>
      <c r="Q375" s="275"/>
      <c r="R375" s="275"/>
      <c r="S375" s="275"/>
      <c r="T375" s="275"/>
      <c r="U375" s="275"/>
      <c r="V375" s="275"/>
      <c r="W375" s="275"/>
      <c r="X375" s="276"/>
    </row>
    <row r="376" spans="1:24" ht="13.5" thickTop="1" x14ac:dyDescent="0.2"/>
    <row r="377" spans="1:24" ht="20.45" customHeight="1" thickBot="1" x14ac:dyDescent="0.25">
      <c r="A377" s="259">
        <f>TEAMS!$L$16</f>
        <v>0</v>
      </c>
      <c r="B377" s="260"/>
      <c r="C377" s="260"/>
      <c r="D377" s="260"/>
      <c r="E377" s="260"/>
      <c r="F377" s="260"/>
      <c r="G377" s="260"/>
      <c r="H377" s="260"/>
      <c r="I377" s="260"/>
      <c r="J377" s="260"/>
      <c r="K377" s="261"/>
      <c r="L377" s="262" t="s">
        <v>3</v>
      </c>
      <c r="M377" s="263"/>
      <c r="N377" s="259">
        <f>TEAMS!$J$16</f>
        <v>0</v>
      </c>
      <c r="O377" s="260"/>
      <c r="P377" s="260"/>
      <c r="Q377" s="260"/>
      <c r="R377" s="260"/>
      <c r="S377" s="260"/>
      <c r="T377" s="260"/>
      <c r="U377" s="260"/>
      <c r="V377" s="260"/>
      <c r="W377" s="260"/>
      <c r="X377" s="261"/>
    </row>
    <row r="378" spans="1:24" ht="9" customHeight="1" thickTop="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x14ac:dyDescent="0.25">
      <c r="A379" s="259">
        <f>TEAMS!$L$17</f>
        <v>0</v>
      </c>
      <c r="B379" s="260"/>
      <c r="C379" s="260"/>
      <c r="D379" s="260"/>
      <c r="E379" s="260"/>
      <c r="F379" s="260"/>
      <c r="G379" s="260"/>
      <c r="H379" s="260"/>
      <c r="I379" s="260"/>
      <c r="J379" s="260"/>
      <c r="K379" s="261"/>
      <c r="L379" s="262" t="s">
        <v>4</v>
      </c>
      <c r="M379" s="263"/>
      <c r="N379" s="259">
        <f>TEAMS!$J$17</f>
        <v>0</v>
      </c>
      <c r="O379" s="260"/>
      <c r="P379" s="260"/>
      <c r="Q379" s="260"/>
      <c r="R379" s="260"/>
      <c r="S379" s="260"/>
      <c r="T379" s="260"/>
      <c r="U379" s="260"/>
      <c r="V379" s="260"/>
      <c r="W379" s="260"/>
      <c r="X379" s="261"/>
    </row>
    <row r="380" spans="1:24" ht="9" customHeight="1" thickTop="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x14ac:dyDescent="0.25">
      <c r="A381" s="259">
        <f>TEAMS!$L$18</f>
        <v>0</v>
      </c>
      <c r="B381" s="260"/>
      <c r="C381" s="260"/>
      <c r="D381" s="260"/>
      <c r="E381" s="260"/>
      <c r="F381" s="260"/>
      <c r="G381" s="260"/>
      <c r="H381" s="260"/>
      <c r="I381" s="260"/>
      <c r="J381" s="260"/>
      <c r="K381" s="261"/>
      <c r="L381" s="262" t="s">
        <v>5</v>
      </c>
      <c r="M381" s="263"/>
      <c r="N381" s="259">
        <f>TEAMS!$J$18</f>
        <v>0</v>
      </c>
      <c r="O381" s="260"/>
      <c r="P381" s="260"/>
      <c r="Q381" s="260"/>
      <c r="R381" s="260"/>
      <c r="S381" s="260"/>
      <c r="T381" s="260"/>
      <c r="U381" s="260"/>
      <c r="V381" s="260"/>
      <c r="W381" s="260"/>
      <c r="X381" s="261"/>
    </row>
    <row r="382" spans="1:24" ht="9" customHeight="1" thickTop="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x14ac:dyDescent="0.25">
      <c r="A383" s="259">
        <f>TEAMS!$L$19</f>
        <v>0</v>
      </c>
      <c r="B383" s="260"/>
      <c r="C383" s="260"/>
      <c r="D383" s="260"/>
      <c r="E383" s="260"/>
      <c r="F383" s="260"/>
      <c r="G383" s="260"/>
      <c r="H383" s="260"/>
      <c r="I383" s="260"/>
      <c r="J383" s="260"/>
      <c r="K383" s="261"/>
      <c r="L383" s="262" t="s">
        <v>6</v>
      </c>
      <c r="M383" s="264"/>
      <c r="N383" s="259">
        <f>TEAMS!$J$19</f>
        <v>0</v>
      </c>
      <c r="O383" s="260"/>
      <c r="P383" s="260"/>
      <c r="Q383" s="260"/>
      <c r="R383" s="260"/>
      <c r="S383" s="260"/>
      <c r="T383" s="260"/>
      <c r="U383" s="260"/>
      <c r="V383" s="260"/>
      <c r="W383" s="260"/>
      <c r="X383" s="261"/>
    </row>
    <row r="384" spans="1:24" ht="5.45" customHeight="1" thickTop="1" x14ac:dyDescent="0.2"/>
    <row r="385" spans="1:24" ht="16.149999999999999" customHeight="1" thickBot="1" x14ac:dyDescent="0.25">
      <c r="A385" s="23">
        <v>2</v>
      </c>
      <c r="C385" s="267" t="s">
        <v>9</v>
      </c>
      <c r="D385" s="267"/>
      <c r="E385" s="267"/>
      <c r="F385" s="267"/>
      <c r="G385" s="267"/>
      <c r="H385" s="267"/>
      <c r="I385" s="267"/>
      <c r="P385" s="267" t="s">
        <v>9</v>
      </c>
      <c r="Q385" s="267"/>
      <c r="R385" s="267"/>
      <c r="S385" s="267"/>
      <c r="T385" s="267"/>
      <c r="U385" s="267"/>
      <c r="V385" s="267"/>
    </row>
    <row r="386" spans="1:24" ht="30" customHeight="1" thickTop="1" thickBot="1" x14ac:dyDescent="0.25">
      <c r="C386" s="256"/>
      <c r="D386" s="257"/>
      <c r="E386" s="257"/>
      <c r="F386" s="257"/>
      <c r="G386" s="257"/>
      <c r="H386" s="257"/>
      <c r="I386" s="258"/>
      <c r="P386" s="256"/>
      <c r="Q386" s="257"/>
      <c r="R386" s="257"/>
      <c r="S386" s="257"/>
      <c r="T386" s="257"/>
      <c r="U386" s="257"/>
      <c r="V386" s="258"/>
    </row>
    <row r="387" spans="1:24" ht="19.149999999999999" customHeight="1" thickTop="1" x14ac:dyDescent="0.2">
      <c r="A387" s="255" t="s">
        <v>10</v>
      </c>
      <c r="B387" s="255"/>
      <c r="C387" s="255"/>
      <c r="D387" s="255"/>
      <c r="E387" s="255"/>
      <c r="F387" s="255"/>
      <c r="G387" s="255"/>
      <c r="H387" s="255"/>
      <c r="I387" s="255"/>
      <c r="J387" s="255"/>
      <c r="K387" s="255"/>
      <c r="N387" s="255" t="s">
        <v>10</v>
      </c>
      <c r="O387" s="255"/>
      <c r="P387" s="255"/>
      <c r="Q387" s="255"/>
      <c r="R387" s="255"/>
      <c r="S387" s="255"/>
      <c r="T387" s="255"/>
      <c r="U387" s="255"/>
      <c r="V387" s="255"/>
      <c r="W387" s="255"/>
      <c r="X387" s="255"/>
    </row>
    <row r="388" spans="1:24" ht="4.1500000000000004" customHeight="1" thickBot="1" x14ac:dyDescent="0.25"/>
    <row r="389" spans="1:24" ht="28.15" customHeight="1" thickTop="1" thickBot="1" x14ac:dyDescent="0.25">
      <c r="A389" s="256"/>
      <c r="B389" s="257"/>
      <c r="C389" s="257"/>
      <c r="D389" s="257"/>
      <c r="E389" s="257"/>
      <c r="F389" s="257"/>
      <c r="G389" s="257"/>
      <c r="H389" s="257"/>
      <c r="I389" s="257"/>
      <c r="J389" s="257"/>
      <c r="K389" s="258"/>
      <c r="L389" s="265">
        <v>17</v>
      </c>
      <c r="M389" s="266"/>
      <c r="N389" s="256"/>
      <c r="O389" s="257"/>
      <c r="P389" s="257"/>
      <c r="Q389" s="257"/>
      <c r="R389" s="257"/>
      <c r="S389" s="257"/>
      <c r="T389" s="257"/>
      <c r="U389" s="257"/>
      <c r="V389" s="257"/>
      <c r="W389" s="257"/>
      <c r="X389" s="258"/>
    </row>
    <row r="390" spans="1:24" ht="5.45" customHeight="1" thickTop="1" x14ac:dyDescent="0.2"/>
    <row r="391" spans="1:24" ht="20.45" customHeight="1" thickBot="1" x14ac:dyDescent="0.25">
      <c r="A391" s="253" t="s">
        <v>11</v>
      </c>
      <c r="B391" s="253"/>
      <c r="C391" s="253"/>
      <c r="D391" s="253"/>
      <c r="E391" s="253"/>
      <c r="F391" s="253"/>
      <c r="G391" s="253"/>
      <c r="H391" s="253"/>
      <c r="I391" s="253"/>
      <c r="J391" s="253"/>
      <c r="K391" s="253"/>
      <c r="L391" s="253"/>
      <c r="M391" s="254"/>
      <c r="N391" s="254"/>
      <c r="O391" s="254"/>
      <c r="P391" s="254"/>
      <c r="Q391" s="254"/>
      <c r="R391" s="254"/>
      <c r="S391" s="254"/>
      <c r="T391" s="254"/>
      <c r="U391" s="254"/>
      <c r="V391" s="254"/>
      <c r="W391" s="254"/>
      <c r="X391" s="254"/>
    </row>
    <row r="392" spans="1:24" ht="18" x14ac:dyDescent="0.2">
      <c r="A392" s="268" t="str">
        <f>TEAMS!$D$1</f>
        <v>CLUB NAME</v>
      </c>
      <c r="B392" s="268"/>
      <c r="C392" s="268"/>
      <c r="D392" s="268"/>
      <c r="E392" s="268"/>
      <c r="F392" s="268"/>
      <c r="G392" s="268"/>
      <c r="H392" s="268"/>
      <c r="I392" s="268"/>
      <c r="J392" s="268"/>
      <c r="K392" s="268"/>
      <c r="L392" s="268"/>
      <c r="M392" s="268"/>
      <c r="N392" s="268"/>
      <c r="O392" s="268"/>
      <c r="P392" s="268"/>
      <c r="Q392" s="268"/>
      <c r="R392" s="268"/>
      <c r="S392" s="268"/>
      <c r="T392" s="268"/>
      <c r="U392" s="268"/>
      <c r="V392" s="268"/>
      <c r="W392" s="268"/>
      <c r="X392" s="268"/>
    </row>
    <row r="393" spans="1:24" ht="6" customHeight="1" x14ac:dyDescent="0.2"/>
    <row r="394" spans="1:24" ht="15.75" x14ac:dyDescent="0.2">
      <c r="A394" s="269" t="str">
        <f>TEAMS!$D$3</f>
        <v>Tuesday Mens Mufti.</v>
      </c>
      <c r="B394" s="269"/>
      <c r="C394" s="269"/>
      <c r="D394" s="269"/>
      <c r="E394" s="269"/>
      <c r="F394" s="269"/>
      <c r="G394" s="269"/>
      <c r="H394" s="269"/>
      <c r="I394" s="269"/>
      <c r="J394" s="269"/>
      <c r="K394" s="269"/>
      <c r="L394" s="269"/>
      <c r="M394" s="269"/>
      <c r="N394" s="269"/>
      <c r="O394" s="269"/>
      <c r="P394" s="269"/>
      <c r="Q394" s="269"/>
      <c r="R394" s="269"/>
      <c r="S394" s="269"/>
      <c r="T394" s="269"/>
      <c r="U394" s="269"/>
      <c r="V394" s="269"/>
      <c r="W394" s="269"/>
      <c r="X394" s="269"/>
    </row>
    <row r="395" spans="1:24" ht="6" customHeight="1" x14ac:dyDescent="0.2"/>
    <row r="396" spans="1:24" ht="15.75" x14ac:dyDescent="0.25">
      <c r="C396" s="270" t="s">
        <v>2</v>
      </c>
      <c r="D396" s="270"/>
      <c r="E396" s="270"/>
      <c r="F396" s="270"/>
      <c r="G396" s="270"/>
      <c r="H396" s="3"/>
      <c r="I396" s="270" t="s">
        <v>1</v>
      </c>
      <c r="J396" s="270"/>
      <c r="K396" s="270"/>
      <c r="L396" s="270"/>
      <c r="M396" s="270"/>
      <c r="N396" s="270"/>
      <c r="O396" s="270"/>
      <c r="P396" s="270"/>
      <c r="Q396" s="270"/>
      <c r="R396" s="270"/>
      <c r="S396" s="270"/>
      <c r="T396" s="270"/>
      <c r="U396" s="270"/>
      <c r="V396" s="270"/>
      <c r="W396" s="270"/>
      <c r="X396" s="270"/>
    </row>
    <row r="397" spans="1:24" ht="3" customHeight="1" x14ac:dyDescent="0.2"/>
    <row r="398" spans="1:24" ht="21.6" customHeight="1" thickBot="1" x14ac:dyDescent="0.25">
      <c r="C398" s="271">
        <f>TEAMS!$K$20</f>
        <v>0</v>
      </c>
      <c r="D398" s="272"/>
      <c r="E398" s="272"/>
      <c r="F398" s="272"/>
      <c r="G398" s="273"/>
      <c r="I398" s="274">
        <f>TEAMS!$D$2</f>
        <v>40609</v>
      </c>
      <c r="J398" s="275"/>
      <c r="K398" s="275"/>
      <c r="L398" s="275"/>
      <c r="M398" s="275"/>
      <c r="N398" s="275"/>
      <c r="O398" s="275"/>
      <c r="P398" s="275"/>
      <c r="Q398" s="275"/>
      <c r="R398" s="275"/>
      <c r="S398" s="275"/>
      <c r="T398" s="275"/>
      <c r="U398" s="275"/>
      <c r="V398" s="275"/>
      <c r="W398" s="275"/>
      <c r="X398" s="276"/>
    </row>
    <row r="399" spans="1:24" ht="13.5" thickTop="1" x14ac:dyDescent="0.2"/>
    <row r="400" spans="1:24" ht="20.45" customHeight="1" thickBot="1" x14ac:dyDescent="0.25">
      <c r="A400" s="259">
        <f>TEAMS!$L$21</f>
        <v>0</v>
      </c>
      <c r="B400" s="260"/>
      <c r="C400" s="260"/>
      <c r="D400" s="260"/>
      <c r="E400" s="260"/>
      <c r="F400" s="260"/>
      <c r="G400" s="260"/>
      <c r="H400" s="260"/>
      <c r="I400" s="260"/>
      <c r="J400" s="260"/>
      <c r="K400" s="261"/>
      <c r="L400" s="262" t="s">
        <v>3</v>
      </c>
      <c r="M400" s="263"/>
      <c r="N400" s="259">
        <f>TEAMS!$J$21</f>
        <v>0</v>
      </c>
      <c r="O400" s="260"/>
      <c r="P400" s="260"/>
      <c r="Q400" s="260"/>
      <c r="R400" s="260"/>
      <c r="S400" s="260"/>
      <c r="T400" s="260"/>
      <c r="U400" s="260"/>
      <c r="V400" s="260"/>
      <c r="W400" s="260"/>
      <c r="X400" s="261"/>
    </row>
    <row r="401" spans="1:24" ht="9" customHeight="1" thickTop="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x14ac:dyDescent="0.25">
      <c r="A402" s="259">
        <f>TEAMS!$L$22</f>
        <v>0</v>
      </c>
      <c r="B402" s="260"/>
      <c r="C402" s="260"/>
      <c r="D402" s="260"/>
      <c r="E402" s="260"/>
      <c r="F402" s="260"/>
      <c r="G402" s="260"/>
      <c r="H402" s="260"/>
      <c r="I402" s="260"/>
      <c r="J402" s="260"/>
      <c r="K402" s="261"/>
      <c r="L402" s="262" t="s">
        <v>4</v>
      </c>
      <c r="M402" s="263"/>
      <c r="N402" s="259">
        <f>TEAMS!$J$22</f>
        <v>0</v>
      </c>
      <c r="O402" s="260"/>
      <c r="P402" s="260"/>
      <c r="Q402" s="260"/>
      <c r="R402" s="260"/>
      <c r="S402" s="260"/>
      <c r="T402" s="260"/>
      <c r="U402" s="260"/>
      <c r="V402" s="260"/>
      <c r="W402" s="260"/>
      <c r="X402" s="261"/>
    </row>
    <row r="403" spans="1:24" ht="9" customHeight="1" thickTop="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x14ac:dyDescent="0.25">
      <c r="A404" s="259">
        <f>TEAMS!$L$23</f>
        <v>0</v>
      </c>
      <c r="B404" s="260"/>
      <c r="C404" s="260"/>
      <c r="D404" s="260"/>
      <c r="E404" s="260"/>
      <c r="F404" s="260"/>
      <c r="G404" s="260"/>
      <c r="H404" s="260"/>
      <c r="I404" s="260"/>
      <c r="J404" s="260"/>
      <c r="K404" s="261"/>
      <c r="L404" s="262" t="s">
        <v>5</v>
      </c>
      <c r="M404" s="263"/>
      <c r="N404" s="259">
        <f>TEAMS!$J$23</f>
        <v>0</v>
      </c>
      <c r="O404" s="260"/>
      <c r="P404" s="260"/>
      <c r="Q404" s="260"/>
      <c r="R404" s="260"/>
      <c r="S404" s="260"/>
      <c r="T404" s="260"/>
      <c r="U404" s="260"/>
      <c r="V404" s="260"/>
      <c r="W404" s="260"/>
      <c r="X404" s="261"/>
    </row>
    <row r="405" spans="1:24" ht="9" customHeight="1" thickTop="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x14ac:dyDescent="0.25">
      <c r="A406" s="259">
        <f>TEAMS!$L$24</f>
        <v>0</v>
      </c>
      <c r="B406" s="260"/>
      <c r="C406" s="260"/>
      <c r="D406" s="260"/>
      <c r="E406" s="260"/>
      <c r="F406" s="260"/>
      <c r="G406" s="260"/>
      <c r="H406" s="260"/>
      <c r="I406" s="260"/>
      <c r="J406" s="260"/>
      <c r="K406" s="261"/>
      <c r="L406" s="262" t="s">
        <v>6</v>
      </c>
      <c r="M406" s="264"/>
      <c r="N406" s="259">
        <f>TEAMS!$J$24</f>
        <v>0</v>
      </c>
      <c r="O406" s="260"/>
      <c r="P406" s="260"/>
      <c r="Q406" s="260"/>
      <c r="R406" s="260"/>
      <c r="S406" s="260"/>
      <c r="T406" s="260"/>
      <c r="U406" s="260"/>
      <c r="V406" s="260"/>
      <c r="W406" s="260"/>
      <c r="X406" s="261"/>
    </row>
    <row r="407" spans="1:24" ht="5.45" customHeight="1" thickTop="1" x14ac:dyDescent="0.2"/>
    <row r="408" spans="1:24" ht="16.149999999999999" customHeight="1" thickBot="1" x14ac:dyDescent="0.25">
      <c r="A408" s="23">
        <v>2</v>
      </c>
      <c r="C408" s="267" t="s">
        <v>9</v>
      </c>
      <c r="D408" s="267"/>
      <c r="E408" s="267"/>
      <c r="F408" s="267"/>
      <c r="G408" s="267"/>
      <c r="H408" s="267"/>
      <c r="I408" s="267"/>
      <c r="P408" s="267" t="s">
        <v>9</v>
      </c>
      <c r="Q408" s="267"/>
      <c r="R408" s="267"/>
      <c r="S408" s="267"/>
      <c r="T408" s="267"/>
      <c r="U408" s="267"/>
      <c r="V408" s="267"/>
    </row>
    <row r="409" spans="1:24" ht="30" customHeight="1" thickTop="1" thickBot="1" x14ac:dyDescent="0.25">
      <c r="C409" s="256"/>
      <c r="D409" s="257"/>
      <c r="E409" s="257"/>
      <c r="F409" s="257"/>
      <c r="G409" s="257"/>
      <c r="H409" s="257"/>
      <c r="I409" s="258"/>
      <c r="P409" s="256"/>
      <c r="Q409" s="257"/>
      <c r="R409" s="257"/>
      <c r="S409" s="257"/>
      <c r="T409" s="257"/>
      <c r="U409" s="257"/>
      <c r="V409" s="258"/>
    </row>
    <row r="410" spans="1:24" ht="19.149999999999999" customHeight="1" thickTop="1" x14ac:dyDescent="0.2">
      <c r="A410" s="255" t="s">
        <v>10</v>
      </c>
      <c r="B410" s="255"/>
      <c r="C410" s="255"/>
      <c r="D410" s="255"/>
      <c r="E410" s="255"/>
      <c r="F410" s="255"/>
      <c r="G410" s="255"/>
      <c r="H410" s="255"/>
      <c r="I410" s="255"/>
      <c r="J410" s="255"/>
      <c r="K410" s="255"/>
      <c r="N410" s="255" t="s">
        <v>10</v>
      </c>
      <c r="O410" s="255"/>
      <c r="P410" s="255"/>
      <c r="Q410" s="255"/>
      <c r="R410" s="255"/>
      <c r="S410" s="255"/>
      <c r="T410" s="255"/>
      <c r="U410" s="255"/>
      <c r="V410" s="255"/>
      <c r="W410" s="255"/>
      <c r="X410" s="255"/>
    </row>
    <row r="411" spans="1:24" ht="4.1500000000000004" customHeight="1" thickBot="1" x14ac:dyDescent="0.25"/>
    <row r="412" spans="1:24" ht="28.15" customHeight="1" thickTop="1" thickBot="1" x14ac:dyDescent="0.25">
      <c r="A412" s="256"/>
      <c r="B412" s="257"/>
      <c r="C412" s="257"/>
      <c r="D412" s="257"/>
      <c r="E412" s="257"/>
      <c r="F412" s="257"/>
      <c r="G412" s="257"/>
      <c r="H412" s="257"/>
      <c r="I412" s="257"/>
      <c r="J412" s="257"/>
      <c r="K412" s="258"/>
      <c r="L412" s="265">
        <v>18</v>
      </c>
      <c r="M412" s="266"/>
      <c r="N412" s="256"/>
      <c r="O412" s="257"/>
      <c r="P412" s="257"/>
      <c r="Q412" s="257"/>
      <c r="R412" s="257"/>
      <c r="S412" s="257"/>
      <c r="T412" s="257"/>
      <c r="U412" s="257"/>
      <c r="V412" s="257"/>
      <c r="W412" s="257"/>
      <c r="X412" s="258"/>
    </row>
    <row r="413" spans="1:24" ht="5.45" customHeight="1" thickTop="1" x14ac:dyDescent="0.2"/>
    <row r="414" spans="1:24" ht="20.45" customHeight="1" thickBot="1" x14ac:dyDescent="0.25">
      <c r="A414" s="253" t="s">
        <v>11</v>
      </c>
      <c r="B414" s="253"/>
      <c r="C414" s="253"/>
      <c r="D414" s="253"/>
      <c r="E414" s="253"/>
      <c r="F414" s="253"/>
      <c r="G414" s="253"/>
      <c r="H414" s="253"/>
      <c r="I414" s="253"/>
      <c r="J414" s="253"/>
      <c r="K414" s="253"/>
      <c r="L414" s="253"/>
      <c r="M414" s="254"/>
      <c r="N414" s="254"/>
      <c r="O414" s="254"/>
      <c r="P414" s="254"/>
      <c r="Q414" s="254"/>
      <c r="R414" s="254"/>
      <c r="S414" s="254"/>
      <c r="T414" s="254"/>
      <c r="U414" s="254"/>
      <c r="V414" s="254"/>
      <c r="W414" s="254"/>
      <c r="X414" s="254"/>
    </row>
    <row r="415" spans="1:24" ht="18" x14ac:dyDescent="0.2">
      <c r="A415" s="268" t="str">
        <f>TEAMS!$D$1</f>
        <v>CLUB NAME</v>
      </c>
      <c r="B415" s="268"/>
      <c r="C415" s="268"/>
      <c r="D415" s="268"/>
      <c r="E415" s="268"/>
      <c r="F415" s="268"/>
      <c r="G415" s="268"/>
      <c r="H415" s="268"/>
      <c r="I415" s="268"/>
      <c r="J415" s="268"/>
      <c r="K415" s="268"/>
      <c r="L415" s="268"/>
      <c r="M415" s="268"/>
      <c r="N415" s="268"/>
      <c r="O415" s="268"/>
      <c r="P415" s="268"/>
      <c r="Q415" s="268"/>
      <c r="R415" s="268"/>
      <c r="S415" s="268"/>
      <c r="T415" s="268"/>
      <c r="U415" s="268"/>
      <c r="V415" s="268"/>
      <c r="W415" s="268"/>
      <c r="X415" s="268"/>
    </row>
    <row r="416" spans="1:24" ht="6" customHeight="1" x14ac:dyDescent="0.2"/>
    <row r="417" spans="1:24" ht="15.75" x14ac:dyDescent="0.2">
      <c r="A417" s="269" t="str">
        <f>TEAMS!$D$3</f>
        <v>Tuesday Mens Mufti.</v>
      </c>
      <c r="B417" s="269"/>
      <c r="C417" s="269"/>
      <c r="D417" s="269"/>
      <c r="E417" s="269"/>
      <c r="F417" s="269"/>
      <c r="G417" s="269"/>
      <c r="H417" s="269"/>
      <c r="I417" s="269"/>
      <c r="J417" s="269"/>
      <c r="K417" s="269"/>
      <c r="L417" s="269"/>
      <c r="M417" s="269"/>
      <c r="N417" s="269"/>
      <c r="O417" s="269"/>
      <c r="P417" s="269"/>
      <c r="Q417" s="269"/>
      <c r="R417" s="269"/>
      <c r="S417" s="269"/>
      <c r="T417" s="269"/>
      <c r="U417" s="269"/>
      <c r="V417" s="269"/>
      <c r="W417" s="269"/>
      <c r="X417" s="269"/>
    </row>
    <row r="418" spans="1:24" ht="6" customHeight="1" x14ac:dyDescent="0.2"/>
    <row r="419" spans="1:24" ht="15.75" x14ac:dyDescent="0.25">
      <c r="C419" s="270" t="s">
        <v>2</v>
      </c>
      <c r="D419" s="270"/>
      <c r="E419" s="270"/>
      <c r="F419" s="270"/>
      <c r="G419" s="270"/>
      <c r="H419" s="3"/>
      <c r="I419" s="270" t="s">
        <v>1</v>
      </c>
      <c r="J419" s="270"/>
      <c r="K419" s="270"/>
      <c r="L419" s="270"/>
      <c r="M419" s="270"/>
      <c r="N419" s="270"/>
      <c r="O419" s="270"/>
      <c r="P419" s="270"/>
      <c r="Q419" s="270"/>
      <c r="R419" s="270"/>
      <c r="S419" s="270"/>
      <c r="T419" s="270"/>
      <c r="U419" s="270"/>
      <c r="V419" s="270"/>
      <c r="W419" s="270"/>
      <c r="X419" s="270"/>
    </row>
    <row r="420" spans="1:24" ht="3" customHeight="1" x14ac:dyDescent="0.2"/>
    <row r="421" spans="1:24" ht="21.6" customHeight="1" thickBot="1" x14ac:dyDescent="0.25">
      <c r="C421" s="271">
        <f>TEAMS!$K$25</f>
        <v>0</v>
      </c>
      <c r="D421" s="272"/>
      <c r="E421" s="272"/>
      <c r="F421" s="272"/>
      <c r="G421" s="273"/>
      <c r="I421" s="274">
        <f>TEAMS!$D$2</f>
        <v>40609</v>
      </c>
      <c r="J421" s="275"/>
      <c r="K421" s="275"/>
      <c r="L421" s="275"/>
      <c r="M421" s="275"/>
      <c r="N421" s="275"/>
      <c r="O421" s="275"/>
      <c r="P421" s="275"/>
      <c r="Q421" s="275"/>
      <c r="R421" s="275"/>
      <c r="S421" s="275"/>
      <c r="T421" s="275"/>
      <c r="U421" s="275"/>
      <c r="V421" s="275"/>
      <c r="W421" s="275"/>
      <c r="X421" s="276"/>
    </row>
    <row r="422" spans="1:24" ht="13.5" thickTop="1" x14ac:dyDescent="0.2"/>
    <row r="423" spans="1:24" ht="20.45" customHeight="1" thickBot="1" x14ac:dyDescent="0.25">
      <c r="A423" s="259">
        <f>TEAMS!$L$26</f>
        <v>0</v>
      </c>
      <c r="B423" s="260"/>
      <c r="C423" s="260"/>
      <c r="D423" s="260"/>
      <c r="E423" s="260"/>
      <c r="F423" s="260"/>
      <c r="G423" s="260"/>
      <c r="H423" s="260"/>
      <c r="I423" s="260"/>
      <c r="J423" s="260"/>
      <c r="K423" s="261"/>
      <c r="L423" s="262" t="s">
        <v>3</v>
      </c>
      <c r="M423" s="263"/>
      <c r="N423" s="259">
        <f>TEAMS!$J$26</f>
        <v>0</v>
      </c>
      <c r="O423" s="260"/>
      <c r="P423" s="260"/>
      <c r="Q423" s="260"/>
      <c r="R423" s="260"/>
      <c r="S423" s="260"/>
      <c r="T423" s="260"/>
      <c r="U423" s="260"/>
      <c r="V423" s="260"/>
      <c r="W423" s="260"/>
      <c r="X423" s="261"/>
    </row>
    <row r="424" spans="1:24" ht="9" customHeight="1" thickTop="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x14ac:dyDescent="0.25">
      <c r="A425" s="259">
        <f>TEAMS!$L$27</f>
        <v>0</v>
      </c>
      <c r="B425" s="260"/>
      <c r="C425" s="260"/>
      <c r="D425" s="260"/>
      <c r="E425" s="260"/>
      <c r="F425" s="260"/>
      <c r="G425" s="260"/>
      <c r="H425" s="260"/>
      <c r="I425" s="260"/>
      <c r="J425" s="260"/>
      <c r="K425" s="261"/>
      <c r="L425" s="262" t="s">
        <v>4</v>
      </c>
      <c r="M425" s="263"/>
      <c r="N425" s="259">
        <f>TEAMS!$J$27</f>
        <v>0</v>
      </c>
      <c r="O425" s="260"/>
      <c r="P425" s="260"/>
      <c r="Q425" s="260"/>
      <c r="R425" s="260"/>
      <c r="S425" s="260"/>
      <c r="T425" s="260"/>
      <c r="U425" s="260"/>
      <c r="V425" s="260"/>
      <c r="W425" s="260"/>
      <c r="X425" s="261"/>
    </row>
    <row r="426" spans="1:24" ht="9" customHeight="1" thickTop="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x14ac:dyDescent="0.25">
      <c r="A427" s="259">
        <f>TEAMS!$L$28</f>
        <v>0</v>
      </c>
      <c r="B427" s="260"/>
      <c r="C427" s="260"/>
      <c r="D427" s="260"/>
      <c r="E427" s="260"/>
      <c r="F427" s="260"/>
      <c r="G427" s="260"/>
      <c r="H427" s="260"/>
      <c r="I427" s="260"/>
      <c r="J427" s="260"/>
      <c r="K427" s="261"/>
      <c r="L427" s="262" t="s">
        <v>5</v>
      </c>
      <c r="M427" s="263"/>
      <c r="N427" s="259">
        <f>TEAMS!$J$28</f>
        <v>0</v>
      </c>
      <c r="O427" s="260"/>
      <c r="P427" s="260"/>
      <c r="Q427" s="260"/>
      <c r="R427" s="260"/>
      <c r="S427" s="260"/>
      <c r="T427" s="260"/>
      <c r="U427" s="260"/>
      <c r="V427" s="260"/>
      <c r="W427" s="260"/>
      <c r="X427" s="261"/>
    </row>
    <row r="428" spans="1:24" ht="9" customHeight="1" thickTop="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x14ac:dyDescent="0.25">
      <c r="A429" s="259">
        <f>TEAMS!$L$29</f>
        <v>0</v>
      </c>
      <c r="B429" s="260"/>
      <c r="C429" s="260"/>
      <c r="D429" s="260"/>
      <c r="E429" s="260"/>
      <c r="F429" s="260"/>
      <c r="G429" s="260"/>
      <c r="H429" s="260"/>
      <c r="I429" s="260"/>
      <c r="J429" s="260"/>
      <c r="K429" s="261"/>
      <c r="L429" s="262" t="s">
        <v>6</v>
      </c>
      <c r="M429" s="264"/>
      <c r="N429" s="259">
        <f>TEAMS!$J$29</f>
        <v>0</v>
      </c>
      <c r="O429" s="260"/>
      <c r="P429" s="260"/>
      <c r="Q429" s="260"/>
      <c r="R429" s="260"/>
      <c r="S429" s="260"/>
      <c r="T429" s="260"/>
      <c r="U429" s="260"/>
      <c r="V429" s="260"/>
      <c r="W429" s="260"/>
      <c r="X429" s="261"/>
    </row>
    <row r="430" spans="1:24" ht="5.45" customHeight="1" thickTop="1" x14ac:dyDescent="0.2"/>
    <row r="431" spans="1:24" ht="16.149999999999999" customHeight="1" thickBot="1" x14ac:dyDescent="0.25">
      <c r="A431" s="23">
        <v>2</v>
      </c>
      <c r="C431" s="267" t="s">
        <v>9</v>
      </c>
      <c r="D431" s="267"/>
      <c r="E431" s="267"/>
      <c r="F431" s="267"/>
      <c r="G431" s="267"/>
      <c r="H431" s="267"/>
      <c r="I431" s="267"/>
      <c r="P431" s="267" t="s">
        <v>9</v>
      </c>
      <c r="Q431" s="267"/>
      <c r="R431" s="267"/>
      <c r="S431" s="267"/>
      <c r="T431" s="267"/>
      <c r="U431" s="267"/>
      <c r="V431" s="267"/>
    </row>
    <row r="432" spans="1:24" ht="30" customHeight="1" thickTop="1" thickBot="1" x14ac:dyDescent="0.25">
      <c r="C432" s="256"/>
      <c r="D432" s="257"/>
      <c r="E432" s="257"/>
      <c r="F432" s="257"/>
      <c r="G432" s="257"/>
      <c r="H432" s="257"/>
      <c r="I432" s="258"/>
      <c r="P432" s="256"/>
      <c r="Q432" s="257"/>
      <c r="R432" s="257"/>
      <c r="S432" s="257"/>
      <c r="T432" s="257"/>
      <c r="U432" s="257"/>
      <c r="V432" s="258"/>
    </row>
    <row r="433" spans="1:24" ht="19.149999999999999" customHeight="1" thickTop="1" x14ac:dyDescent="0.2">
      <c r="A433" s="255" t="s">
        <v>10</v>
      </c>
      <c r="B433" s="255"/>
      <c r="C433" s="255"/>
      <c r="D433" s="255"/>
      <c r="E433" s="255"/>
      <c r="F433" s="255"/>
      <c r="G433" s="255"/>
      <c r="H433" s="255"/>
      <c r="I433" s="255"/>
      <c r="J433" s="255"/>
      <c r="K433" s="255"/>
      <c r="N433" s="255" t="s">
        <v>10</v>
      </c>
      <c r="O433" s="255"/>
      <c r="P433" s="255"/>
      <c r="Q433" s="255"/>
      <c r="R433" s="255"/>
      <c r="S433" s="255"/>
      <c r="T433" s="255"/>
      <c r="U433" s="255"/>
      <c r="V433" s="255"/>
      <c r="W433" s="255"/>
      <c r="X433" s="255"/>
    </row>
    <row r="434" spans="1:24" ht="4.1500000000000004" customHeight="1" thickBot="1" x14ac:dyDescent="0.25"/>
    <row r="435" spans="1:24" ht="28.15" customHeight="1" thickTop="1" thickBot="1" x14ac:dyDescent="0.25">
      <c r="A435" s="256"/>
      <c r="B435" s="257"/>
      <c r="C435" s="257"/>
      <c r="D435" s="257"/>
      <c r="E435" s="257"/>
      <c r="F435" s="257"/>
      <c r="G435" s="257"/>
      <c r="H435" s="257"/>
      <c r="I435" s="257"/>
      <c r="J435" s="257"/>
      <c r="K435" s="258"/>
      <c r="L435" s="265">
        <v>19</v>
      </c>
      <c r="M435" s="266"/>
      <c r="N435" s="256"/>
      <c r="O435" s="257"/>
      <c r="P435" s="257"/>
      <c r="Q435" s="257"/>
      <c r="R435" s="257"/>
      <c r="S435" s="257"/>
      <c r="T435" s="257"/>
      <c r="U435" s="257"/>
      <c r="V435" s="257"/>
      <c r="W435" s="257"/>
      <c r="X435" s="258"/>
    </row>
    <row r="436" spans="1:24" ht="5.45" customHeight="1" thickTop="1" x14ac:dyDescent="0.2"/>
    <row r="437" spans="1:24" ht="20.45" customHeight="1" thickBot="1" x14ac:dyDescent="0.25">
      <c r="A437" s="253" t="s">
        <v>11</v>
      </c>
      <c r="B437" s="253"/>
      <c r="C437" s="253"/>
      <c r="D437" s="253"/>
      <c r="E437" s="253"/>
      <c r="F437" s="253"/>
      <c r="G437" s="253"/>
      <c r="H437" s="253"/>
      <c r="I437" s="253"/>
      <c r="J437" s="253"/>
      <c r="K437" s="253"/>
      <c r="L437" s="253"/>
      <c r="M437" s="254"/>
      <c r="N437" s="254"/>
      <c r="O437" s="254"/>
      <c r="P437" s="254"/>
      <c r="Q437" s="254"/>
      <c r="R437" s="254"/>
      <c r="S437" s="254"/>
      <c r="T437" s="254"/>
      <c r="U437" s="254"/>
      <c r="V437" s="254"/>
      <c r="W437" s="254"/>
      <c r="X437" s="254"/>
    </row>
    <row r="438" spans="1:24" ht="18" x14ac:dyDescent="0.2">
      <c r="A438" s="268" t="str">
        <f>TEAMS!$D$1</f>
        <v>CLUB NAME</v>
      </c>
      <c r="B438" s="268"/>
      <c r="C438" s="268"/>
      <c r="D438" s="268"/>
      <c r="E438" s="268"/>
      <c r="F438" s="268"/>
      <c r="G438" s="268"/>
      <c r="H438" s="268"/>
      <c r="I438" s="268"/>
      <c r="J438" s="268"/>
      <c r="K438" s="268"/>
      <c r="L438" s="268"/>
      <c r="M438" s="268"/>
      <c r="N438" s="268"/>
      <c r="O438" s="268"/>
      <c r="P438" s="268"/>
      <c r="Q438" s="268"/>
      <c r="R438" s="268"/>
      <c r="S438" s="268"/>
      <c r="T438" s="268"/>
      <c r="U438" s="268"/>
      <c r="V438" s="268"/>
      <c r="W438" s="268"/>
      <c r="X438" s="268"/>
    </row>
    <row r="439" spans="1:24" ht="6" customHeight="1" x14ac:dyDescent="0.2"/>
    <row r="440" spans="1:24" ht="15.75" x14ac:dyDescent="0.2">
      <c r="A440" s="269" t="str">
        <f>TEAMS!$D$3</f>
        <v>Tuesday Mens Mufti.</v>
      </c>
      <c r="B440" s="269"/>
      <c r="C440" s="269"/>
      <c r="D440" s="269"/>
      <c r="E440" s="269"/>
      <c r="F440" s="269"/>
      <c r="G440" s="269"/>
      <c r="H440" s="269"/>
      <c r="I440" s="269"/>
      <c r="J440" s="269"/>
      <c r="K440" s="269"/>
      <c r="L440" s="269"/>
      <c r="M440" s="269"/>
      <c r="N440" s="269"/>
      <c r="O440" s="269"/>
      <c r="P440" s="269"/>
      <c r="Q440" s="269"/>
      <c r="R440" s="269"/>
      <c r="S440" s="269"/>
      <c r="T440" s="269"/>
      <c r="U440" s="269"/>
      <c r="V440" s="269"/>
      <c r="W440" s="269"/>
      <c r="X440" s="269"/>
    </row>
    <row r="441" spans="1:24" ht="6" customHeight="1" x14ac:dyDescent="0.2"/>
    <row r="442" spans="1:24" ht="15.75" x14ac:dyDescent="0.25">
      <c r="C442" s="270" t="s">
        <v>2</v>
      </c>
      <c r="D442" s="270"/>
      <c r="E442" s="270"/>
      <c r="F442" s="270"/>
      <c r="G442" s="270"/>
      <c r="H442" s="3"/>
      <c r="I442" s="270" t="s">
        <v>1</v>
      </c>
      <c r="J442" s="270"/>
      <c r="K442" s="270"/>
      <c r="L442" s="270"/>
      <c r="M442" s="270"/>
      <c r="N442" s="270"/>
      <c r="O442" s="270"/>
      <c r="P442" s="270"/>
      <c r="Q442" s="270"/>
      <c r="R442" s="270"/>
      <c r="S442" s="270"/>
      <c r="T442" s="270"/>
      <c r="U442" s="270"/>
      <c r="V442" s="270"/>
      <c r="W442" s="270"/>
      <c r="X442" s="270"/>
    </row>
    <row r="443" spans="1:24" ht="3" customHeight="1" x14ac:dyDescent="0.2"/>
    <row r="444" spans="1:24" ht="21.6" customHeight="1" thickBot="1" x14ac:dyDescent="0.25">
      <c r="C444" s="271">
        <f>TEAMS!$K$30</f>
        <v>0</v>
      </c>
      <c r="D444" s="272"/>
      <c r="E444" s="272"/>
      <c r="F444" s="272"/>
      <c r="G444" s="273"/>
      <c r="I444" s="274">
        <f>TEAMS!$D$2</f>
        <v>40609</v>
      </c>
      <c r="J444" s="275"/>
      <c r="K444" s="275"/>
      <c r="L444" s="275"/>
      <c r="M444" s="275"/>
      <c r="N444" s="275"/>
      <c r="O444" s="275"/>
      <c r="P444" s="275"/>
      <c r="Q444" s="275"/>
      <c r="R444" s="275"/>
      <c r="S444" s="275"/>
      <c r="T444" s="275"/>
      <c r="U444" s="275"/>
      <c r="V444" s="275"/>
      <c r="W444" s="275"/>
      <c r="X444" s="276"/>
    </row>
    <row r="445" spans="1:24" ht="13.5" thickTop="1" x14ac:dyDescent="0.2"/>
    <row r="446" spans="1:24" ht="20.45" customHeight="1" thickBot="1" x14ac:dyDescent="0.25">
      <c r="A446" s="259">
        <f>TEAMS!$L$31</f>
        <v>0</v>
      </c>
      <c r="B446" s="260"/>
      <c r="C446" s="260"/>
      <c r="D446" s="260"/>
      <c r="E446" s="260"/>
      <c r="F446" s="260"/>
      <c r="G446" s="260"/>
      <c r="H446" s="260"/>
      <c r="I446" s="260"/>
      <c r="J446" s="260"/>
      <c r="K446" s="261"/>
      <c r="L446" s="262" t="s">
        <v>3</v>
      </c>
      <c r="M446" s="263"/>
      <c r="N446" s="259">
        <f>TEAMS!$J$31</f>
        <v>0</v>
      </c>
      <c r="O446" s="260"/>
      <c r="P446" s="260"/>
      <c r="Q446" s="260"/>
      <c r="R446" s="260"/>
      <c r="S446" s="260"/>
      <c r="T446" s="260"/>
      <c r="U446" s="260"/>
      <c r="V446" s="260"/>
      <c r="W446" s="260"/>
      <c r="X446" s="261"/>
    </row>
    <row r="447" spans="1:24" ht="9" customHeight="1" thickTop="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x14ac:dyDescent="0.25">
      <c r="A448" s="259">
        <f>TEAMS!$L$32</f>
        <v>0</v>
      </c>
      <c r="B448" s="260"/>
      <c r="C448" s="260"/>
      <c r="D448" s="260"/>
      <c r="E448" s="260"/>
      <c r="F448" s="260"/>
      <c r="G448" s="260"/>
      <c r="H448" s="260"/>
      <c r="I448" s="260"/>
      <c r="J448" s="260"/>
      <c r="K448" s="261"/>
      <c r="L448" s="262" t="s">
        <v>4</v>
      </c>
      <c r="M448" s="263"/>
      <c r="N448" s="259">
        <f>TEAMS!$J$32</f>
        <v>0</v>
      </c>
      <c r="O448" s="260"/>
      <c r="P448" s="260"/>
      <c r="Q448" s="260"/>
      <c r="R448" s="260"/>
      <c r="S448" s="260"/>
      <c r="T448" s="260"/>
      <c r="U448" s="260"/>
      <c r="V448" s="260"/>
      <c r="W448" s="260"/>
      <c r="X448" s="261"/>
    </row>
    <row r="449" spans="1:24" ht="9" customHeight="1" thickTop="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x14ac:dyDescent="0.25">
      <c r="A450" s="259">
        <f>TEAMS!$L$33</f>
        <v>0</v>
      </c>
      <c r="B450" s="260"/>
      <c r="C450" s="260"/>
      <c r="D450" s="260"/>
      <c r="E450" s="260"/>
      <c r="F450" s="260"/>
      <c r="G450" s="260"/>
      <c r="H450" s="260"/>
      <c r="I450" s="260"/>
      <c r="J450" s="260"/>
      <c r="K450" s="261"/>
      <c r="L450" s="262" t="s">
        <v>5</v>
      </c>
      <c r="M450" s="263"/>
      <c r="N450" s="259">
        <f>TEAMS!$J$33</f>
        <v>0</v>
      </c>
      <c r="O450" s="260"/>
      <c r="P450" s="260"/>
      <c r="Q450" s="260"/>
      <c r="R450" s="260"/>
      <c r="S450" s="260"/>
      <c r="T450" s="260"/>
      <c r="U450" s="260"/>
      <c r="V450" s="260"/>
      <c r="W450" s="260"/>
      <c r="X450" s="261"/>
    </row>
    <row r="451" spans="1:24" ht="9" customHeight="1" thickTop="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x14ac:dyDescent="0.25">
      <c r="A452" s="259">
        <f>TEAMS!$L$34</f>
        <v>0</v>
      </c>
      <c r="B452" s="260"/>
      <c r="C452" s="260"/>
      <c r="D452" s="260"/>
      <c r="E452" s="260"/>
      <c r="F452" s="260"/>
      <c r="G452" s="260"/>
      <c r="H452" s="260"/>
      <c r="I452" s="260"/>
      <c r="J452" s="260"/>
      <c r="K452" s="261"/>
      <c r="L452" s="262" t="s">
        <v>6</v>
      </c>
      <c r="M452" s="264"/>
      <c r="N452" s="259">
        <f>TEAMS!$J$34</f>
        <v>0</v>
      </c>
      <c r="O452" s="260"/>
      <c r="P452" s="260"/>
      <c r="Q452" s="260"/>
      <c r="R452" s="260"/>
      <c r="S452" s="260"/>
      <c r="T452" s="260"/>
      <c r="U452" s="260"/>
      <c r="V452" s="260"/>
      <c r="W452" s="260"/>
      <c r="X452" s="261"/>
    </row>
    <row r="453" spans="1:24" ht="5.45" customHeight="1" thickTop="1" x14ac:dyDescent="0.2"/>
    <row r="454" spans="1:24" ht="16.149999999999999" customHeight="1" thickBot="1" x14ac:dyDescent="0.25">
      <c r="A454" s="23">
        <v>2</v>
      </c>
      <c r="C454" s="267" t="s">
        <v>9</v>
      </c>
      <c r="D454" s="267"/>
      <c r="E454" s="267"/>
      <c r="F454" s="267"/>
      <c r="G454" s="267"/>
      <c r="H454" s="267"/>
      <c r="I454" s="267"/>
      <c r="P454" s="267" t="s">
        <v>9</v>
      </c>
      <c r="Q454" s="267"/>
      <c r="R454" s="267"/>
      <c r="S454" s="267"/>
      <c r="T454" s="267"/>
      <c r="U454" s="267"/>
      <c r="V454" s="267"/>
    </row>
    <row r="455" spans="1:24" ht="30" customHeight="1" thickTop="1" thickBot="1" x14ac:dyDescent="0.25">
      <c r="C455" s="256"/>
      <c r="D455" s="257"/>
      <c r="E455" s="257"/>
      <c r="F455" s="257"/>
      <c r="G455" s="257"/>
      <c r="H455" s="257"/>
      <c r="I455" s="258"/>
      <c r="P455" s="256"/>
      <c r="Q455" s="257"/>
      <c r="R455" s="257"/>
      <c r="S455" s="257"/>
      <c r="T455" s="257"/>
      <c r="U455" s="257"/>
      <c r="V455" s="258"/>
    </row>
    <row r="456" spans="1:24" ht="19.149999999999999" customHeight="1" thickTop="1" x14ac:dyDescent="0.2">
      <c r="A456" s="255" t="s">
        <v>10</v>
      </c>
      <c r="B456" s="255"/>
      <c r="C456" s="255"/>
      <c r="D456" s="255"/>
      <c r="E456" s="255"/>
      <c r="F456" s="255"/>
      <c r="G456" s="255"/>
      <c r="H456" s="255"/>
      <c r="I456" s="255"/>
      <c r="J456" s="255"/>
      <c r="K456" s="255"/>
      <c r="N456" s="255" t="s">
        <v>10</v>
      </c>
      <c r="O456" s="255"/>
      <c r="P456" s="255"/>
      <c r="Q456" s="255"/>
      <c r="R456" s="255"/>
      <c r="S456" s="255"/>
      <c r="T456" s="255"/>
      <c r="U456" s="255"/>
      <c r="V456" s="255"/>
      <c r="W456" s="255"/>
      <c r="X456" s="255"/>
    </row>
    <row r="457" spans="1:24" ht="4.1500000000000004" customHeight="1" thickBot="1" x14ac:dyDescent="0.25"/>
    <row r="458" spans="1:24" ht="28.15" customHeight="1" thickTop="1" thickBot="1" x14ac:dyDescent="0.25">
      <c r="A458" s="256"/>
      <c r="B458" s="257"/>
      <c r="C458" s="257"/>
      <c r="D458" s="257"/>
      <c r="E458" s="257"/>
      <c r="F458" s="257"/>
      <c r="G458" s="257"/>
      <c r="H458" s="257"/>
      <c r="I458" s="257"/>
      <c r="J458" s="257"/>
      <c r="K458" s="258"/>
      <c r="L458" s="265">
        <v>20</v>
      </c>
      <c r="M458" s="266"/>
      <c r="N458" s="256"/>
      <c r="O458" s="257"/>
      <c r="P458" s="257"/>
      <c r="Q458" s="257"/>
      <c r="R458" s="257"/>
      <c r="S458" s="257"/>
      <c r="T458" s="257"/>
      <c r="U458" s="257"/>
      <c r="V458" s="257"/>
      <c r="W458" s="257"/>
      <c r="X458" s="258"/>
    </row>
    <row r="459" spans="1:24" ht="5.45" customHeight="1" thickTop="1" x14ac:dyDescent="0.2"/>
    <row r="460" spans="1:24" ht="20.45" customHeight="1" thickBot="1" x14ac:dyDescent="0.25">
      <c r="A460" s="253" t="s">
        <v>11</v>
      </c>
      <c r="B460" s="253"/>
      <c r="C460" s="253"/>
      <c r="D460" s="253"/>
      <c r="E460" s="253"/>
      <c r="F460" s="253"/>
      <c r="G460" s="253"/>
      <c r="H460" s="253"/>
      <c r="I460" s="253"/>
      <c r="J460" s="253"/>
      <c r="K460" s="253"/>
      <c r="L460" s="253"/>
      <c r="M460" s="254"/>
      <c r="N460" s="254"/>
      <c r="O460" s="254"/>
      <c r="P460" s="254"/>
      <c r="Q460" s="254"/>
      <c r="R460" s="254"/>
      <c r="S460" s="254"/>
      <c r="T460" s="254"/>
      <c r="U460" s="254"/>
      <c r="V460" s="254"/>
      <c r="W460" s="254"/>
      <c r="X460" s="254"/>
    </row>
    <row r="461" spans="1:24" ht="18" x14ac:dyDescent="0.2">
      <c r="A461" s="268" t="str">
        <f>TEAMS!$D$1</f>
        <v>CLUB NAME</v>
      </c>
      <c r="B461" s="268"/>
      <c r="C461" s="268"/>
      <c r="D461" s="268"/>
      <c r="E461" s="268"/>
      <c r="F461" s="268"/>
      <c r="G461" s="268"/>
      <c r="H461" s="268"/>
      <c r="I461" s="268"/>
      <c r="J461" s="268"/>
      <c r="K461" s="268"/>
      <c r="L461" s="268"/>
      <c r="M461" s="268"/>
      <c r="N461" s="268"/>
      <c r="O461" s="268"/>
      <c r="P461" s="268"/>
      <c r="Q461" s="268"/>
      <c r="R461" s="268"/>
      <c r="S461" s="268"/>
      <c r="T461" s="268"/>
      <c r="U461" s="268"/>
      <c r="V461" s="268"/>
      <c r="W461" s="268"/>
      <c r="X461" s="268"/>
    </row>
    <row r="462" spans="1:24" ht="6" customHeight="1" x14ac:dyDescent="0.2"/>
    <row r="463" spans="1:24" ht="15.75" x14ac:dyDescent="0.2">
      <c r="A463" s="269" t="str">
        <f>TEAMS!$D$3</f>
        <v>Tuesday Mens Mufti.</v>
      </c>
      <c r="B463" s="269"/>
      <c r="C463" s="269"/>
      <c r="D463" s="269"/>
      <c r="E463" s="269"/>
      <c r="F463" s="269"/>
      <c r="G463" s="269"/>
      <c r="H463" s="269"/>
      <c r="I463" s="269"/>
      <c r="J463" s="269"/>
      <c r="K463" s="269"/>
      <c r="L463" s="269"/>
      <c r="M463" s="269"/>
      <c r="N463" s="269"/>
      <c r="O463" s="269"/>
      <c r="P463" s="269"/>
      <c r="Q463" s="269"/>
      <c r="R463" s="269"/>
      <c r="S463" s="269"/>
      <c r="T463" s="269"/>
      <c r="U463" s="269"/>
      <c r="V463" s="269"/>
      <c r="W463" s="269"/>
      <c r="X463" s="269"/>
    </row>
    <row r="464" spans="1:24" ht="6" customHeight="1" x14ac:dyDescent="0.2"/>
    <row r="465" spans="1:24" ht="15.75" x14ac:dyDescent="0.25">
      <c r="C465" s="270" t="s">
        <v>2</v>
      </c>
      <c r="D465" s="270"/>
      <c r="E465" s="270"/>
      <c r="F465" s="270"/>
      <c r="G465" s="270"/>
      <c r="H465" s="3"/>
      <c r="I465" s="270" t="s">
        <v>1</v>
      </c>
      <c r="J465" s="270"/>
      <c r="K465" s="270"/>
      <c r="L465" s="270"/>
      <c r="M465" s="270"/>
      <c r="N465" s="270"/>
      <c r="O465" s="270"/>
      <c r="P465" s="270"/>
      <c r="Q465" s="270"/>
      <c r="R465" s="270"/>
      <c r="S465" s="270"/>
      <c r="T465" s="270"/>
      <c r="U465" s="270"/>
      <c r="V465" s="270"/>
      <c r="W465" s="270"/>
      <c r="X465" s="270"/>
    </row>
    <row r="466" spans="1:24" ht="3" customHeight="1" x14ac:dyDescent="0.2"/>
    <row r="467" spans="1:24" ht="21.6" customHeight="1" thickBot="1" x14ac:dyDescent="0.25">
      <c r="C467" s="271">
        <f>TEAMS!$K$35</f>
        <v>0</v>
      </c>
      <c r="D467" s="272"/>
      <c r="E467" s="272"/>
      <c r="F467" s="272"/>
      <c r="G467" s="273"/>
      <c r="I467" s="274">
        <f>TEAMS!$D$2</f>
        <v>40609</v>
      </c>
      <c r="J467" s="275"/>
      <c r="K467" s="275"/>
      <c r="L467" s="275"/>
      <c r="M467" s="275"/>
      <c r="N467" s="275"/>
      <c r="O467" s="275"/>
      <c r="P467" s="275"/>
      <c r="Q467" s="275"/>
      <c r="R467" s="275"/>
      <c r="S467" s="275"/>
      <c r="T467" s="275"/>
      <c r="U467" s="275"/>
      <c r="V467" s="275"/>
      <c r="W467" s="275"/>
      <c r="X467" s="276"/>
    </row>
    <row r="468" spans="1:24" ht="13.5" thickTop="1" x14ac:dyDescent="0.2"/>
    <row r="469" spans="1:24" ht="20.45" customHeight="1" thickBot="1" x14ac:dyDescent="0.25">
      <c r="A469" s="259">
        <f>TEAMS!$L$36</f>
        <v>0</v>
      </c>
      <c r="B469" s="260"/>
      <c r="C469" s="260"/>
      <c r="D469" s="260"/>
      <c r="E469" s="260"/>
      <c r="F469" s="260"/>
      <c r="G469" s="260"/>
      <c r="H469" s="260"/>
      <c r="I469" s="260"/>
      <c r="J469" s="260"/>
      <c r="K469" s="261"/>
      <c r="L469" s="262" t="s">
        <v>3</v>
      </c>
      <c r="M469" s="263"/>
      <c r="N469" s="259">
        <f>TEAMS!$J$36</f>
        <v>0</v>
      </c>
      <c r="O469" s="260"/>
      <c r="P469" s="260"/>
      <c r="Q469" s="260"/>
      <c r="R469" s="260"/>
      <c r="S469" s="260"/>
      <c r="T469" s="260"/>
      <c r="U469" s="260"/>
      <c r="V469" s="260"/>
      <c r="W469" s="260"/>
      <c r="X469" s="261"/>
    </row>
    <row r="470" spans="1:24" ht="9" customHeight="1" thickTop="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x14ac:dyDescent="0.25">
      <c r="A471" s="259">
        <f>TEAMS!$L$37</f>
        <v>0</v>
      </c>
      <c r="B471" s="260"/>
      <c r="C471" s="260"/>
      <c r="D471" s="260"/>
      <c r="E471" s="260"/>
      <c r="F471" s="260"/>
      <c r="G471" s="260"/>
      <c r="H471" s="260"/>
      <c r="I471" s="260"/>
      <c r="J471" s="260"/>
      <c r="K471" s="261"/>
      <c r="L471" s="262" t="s">
        <v>4</v>
      </c>
      <c r="M471" s="263"/>
      <c r="N471" s="259">
        <f>TEAMS!$J$37</f>
        <v>0</v>
      </c>
      <c r="O471" s="260"/>
      <c r="P471" s="260"/>
      <c r="Q471" s="260"/>
      <c r="R471" s="260"/>
      <c r="S471" s="260"/>
      <c r="T471" s="260"/>
      <c r="U471" s="260"/>
      <c r="V471" s="260"/>
      <c r="W471" s="260"/>
      <c r="X471" s="261"/>
    </row>
    <row r="472" spans="1:24" ht="9" customHeight="1" thickTop="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x14ac:dyDescent="0.25">
      <c r="A473" s="259">
        <f>TEAMS!$L$38</f>
        <v>0</v>
      </c>
      <c r="B473" s="260"/>
      <c r="C473" s="260"/>
      <c r="D473" s="260"/>
      <c r="E473" s="260"/>
      <c r="F473" s="260"/>
      <c r="G473" s="260"/>
      <c r="H473" s="260"/>
      <c r="I473" s="260"/>
      <c r="J473" s="260"/>
      <c r="K473" s="261"/>
      <c r="L473" s="262" t="s">
        <v>5</v>
      </c>
      <c r="M473" s="263"/>
      <c r="N473" s="259">
        <f>TEAMS!$J$38</f>
        <v>0</v>
      </c>
      <c r="O473" s="260"/>
      <c r="P473" s="260"/>
      <c r="Q473" s="260"/>
      <c r="R473" s="260"/>
      <c r="S473" s="260"/>
      <c r="T473" s="260"/>
      <c r="U473" s="260"/>
      <c r="V473" s="260"/>
      <c r="W473" s="260"/>
      <c r="X473" s="261"/>
    </row>
    <row r="474" spans="1:24" ht="9" customHeight="1" thickTop="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x14ac:dyDescent="0.25">
      <c r="A475" s="259">
        <f>TEAMS!$L$39</f>
        <v>0</v>
      </c>
      <c r="B475" s="260"/>
      <c r="C475" s="260"/>
      <c r="D475" s="260"/>
      <c r="E475" s="260"/>
      <c r="F475" s="260"/>
      <c r="G475" s="260"/>
      <c r="H475" s="260"/>
      <c r="I475" s="260"/>
      <c r="J475" s="260"/>
      <c r="K475" s="261"/>
      <c r="L475" s="262" t="s">
        <v>6</v>
      </c>
      <c r="M475" s="264"/>
      <c r="N475" s="259">
        <f>TEAMS!$J$39</f>
        <v>0</v>
      </c>
      <c r="O475" s="260"/>
      <c r="P475" s="260"/>
      <c r="Q475" s="260"/>
      <c r="R475" s="260"/>
      <c r="S475" s="260"/>
      <c r="T475" s="260"/>
      <c r="U475" s="260"/>
      <c r="V475" s="260"/>
      <c r="W475" s="260"/>
      <c r="X475" s="261"/>
    </row>
    <row r="476" spans="1:24" ht="5.45" customHeight="1" thickTop="1" x14ac:dyDescent="0.2"/>
    <row r="477" spans="1:24" ht="16.149999999999999" customHeight="1" thickBot="1" x14ac:dyDescent="0.25">
      <c r="A477" s="23">
        <v>2</v>
      </c>
      <c r="C477" s="267" t="s">
        <v>9</v>
      </c>
      <c r="D477" s="267"/>
      <c r="E477" s="267"/>
      <c r="F477" s="267"/>
      <c r="G477" s="267"/>
      <c r="H477" s="267"/>
      <c r="I477" s="267"/>
      <c r="P477" s="267" t="s">
        <v>9</v>
      </c>
      <c r="Q477" s="267"/>
      <c r="R477" s="267"/>
      <c r="S477" s="267"/>
      <c r="T477" s="267"/>
      <c r="U477" s="267"/>
      <c r="V477" s="267"/>
    </row>
    <row r="478" spans="1:24" ht="30" customHeight="1" thickTop="1" thickBot="1" x14ac:dyDescent="0.25">
      <c r="C478" s="256"/>
      <c r="D478" s="257"/>
      <c r="E478" s="257"/>
      <c r="F478" s="257"/>
      <c r="G478" s="257"/>
      <c r="H478" s="257"/>
      <c r="I478" s="258"/>
      <c r="P478" s="256"/>
      <c r="Q478" s="257"/>
      <c r="R478" s="257"/>
      <c r="S478" s="257"/>
      <c r="T478" s="257"/>
      <c r="U478" s="257"/>
      <c r="V478" s="258"/>
    </row>
    <row r="479" spans="1:24" ht="19.149999999999999" customHeight="1" thickTop="1" x14ac:dyDescent="0.2">
      <c r="A479" s="255" t="s">
        <v>10</v>
      </c>
      <c r="B479" s="255"/>
      <c r="C479" s="255"/>
      <c r="D479" s="255"/>
      <c r="E479" s="255"/>
      <c r="F479" s="255"/>
      <c r="G479" s="255"/>
      <c r="H479" s="255"/>
      <c r="I479" s="255"/>
      <c r="J479" s="255"/>
      <c r="K479" s="255"/>
      <c r="N479" s="255" t="s">
        <v>10</v>
      </c>
      <c r="O479" s="255"/>
      <c r="P479" s="255"/>
      <c r="Q479" s="255"/>
      <c r="R479" s="255"/>
      <c r="S479" s="255"/>
      <c r="T479" s="255"/>
      <c r="U479" s="255"/>
      <c r="V479" s="255"/>
      <c r="W479" s="255"/>
      <c r="X479" s="255"/>
    </row>
    <row r="480" spans="1:24" ht="4.1500000000000004" customHeight="1" thickBot="1" x14ac:dyDescent="0.25"/>
    <row r="481" spans="1:24" ht="28.15" customHeight="1" thickTop="1" thickBot="1" x14ac:dyDescent="0.25">
      <c r="A481" s="256"/>
      <c r="B481" s="257"/>
      <c r="C481" s="257"/>
      <c r="D481" s="257"/>
      <c r="E481" s="257"/>
      <c r="F481" s="257"/>
      <c r="G481" s="257"/>
      <c r="H481" s="257"/>
      <c r="I481" s="257"/>
      <c r="J481" s="257"/>
      <c r="K481" s="258"/>
      <c r="L481" s="265">
        <v>21</v>
      </c>
      <c r="M481" s="266"/>
      <c r="N481" s="256"/>
      <c r="O481" s="257"/>
      <c r="P481" s="257"/>
      <c r="Q481" s="257"/>
      <c r="R481" s="257"/>
      <c r="S481" s="257"/>
      <c r="T481" s="257"/>
      <c r="U481" s="257"/>
      <c r="V481" s="257"/>
      <c r="W481" s="257"/>
      <c r="X481" s="258"/>
    </row>
    <row r="482" spans="1:24" ht="5.45" customHeight="1" thickTop="1" x14ac:dyDescent="0.2"/>
    <row r="483" spans="1:24" ht="20.45" customHeight="1" thickBot="1" x14ac:dyDescent="0.25">
      <c r="A483" s="253" t="s">
        <v>11</v>
      </c>
      <c r="B483" s="253"/>
      <c r="C483" s="253"/>
      <c r="D483" s="253"/>
      <c r="E483" s="253"/>
      <c r="F483" s="253"/>
      <c r="G483" s="253"/>
      <c r="H483" s="253"/>
      <c r="I483" s="253"/>
      <c r="J483" s="253"/>
      <c r="K483" s="253"/>
      <c r="L483" s="253"/>
      <c r="M483" s="254"/>
      <c r="N483" s="254"/>
      <c r="O483" s="254"/>
      <c r="P483" s="254"/>
      <c r="Q483" s="254"/>
      <c r="R483" s="254"/>
      <c r="S483" s="254"/>
      <c r="T483" s="254"/>
      <c r="U483" s="254"/>
      <c r="V483" s="254"/>
      <c r="W483" s="254"/>
      <c r="X483" s="254"/>
    </row>
    <row r="484" spans="1:24" ht="18" x14ac:dyDescent="0.2">
      <c r="A484" s="268" t="str">
        <f>TEAMS!$D$1</f>
        <v>CLUB NAME</v>
      </c>
      <c r="B484" s="268"/>
      <c r="C484" s="268"/>
      <c r="D484" s="268"/>
      <c r="E484" s="268"/>
      <c r="F484" s="268"/>
      <c r="G484" s="268"/>
      <c r="H484" s="268"/>
      <c r="I484" s="268"/>
      <c r="J484" s="268"/>
      <c r="K484" s="268"/>
      <c r="L484" s="268"/>
      <c r="M484" s="268"/>
      <c r="N484" s="268"/>
      <c r="O484" s="268"/>
      <c r="P484" s="268"/>
      <c r="Q484" s="268"/>
      <c r="R484" s="268"/>
      <c r="S484" s="268"/>
      <c r="T484" s="268"/>
      <c r="U484" s="268"/>
      <c r="V484" s="268"/>
      <c r="W484" s="268"/>
      <c r="X484" s="268"/>
    </row>
    <row r="485" spans="1:24" ht="6" customHeight="1" x14ac:dyDescent="0.2"/>
    <row r="486" spans="1:24" ht="15.75" x14ac:dyDescent="0.2">
      <c r="A486" s="269" t="str">
        <f>TEAMS!$D$3</f>
        <v>Tuesday Mens Mufti.</v>
      </c>
      <c r="B486" s="269"/>
      <c r="C486" s="269"/>
      <c r="D486" s="269"/>
      <c r="E486" s="269"/>
      <c r="F486" s="269"/>
      <c r="G486" s="269"/>
      <c r="H486" s="269"/>
      <c r="I486" s="269"/>
      <c r="J486" s="269"/>
      <c r="K486" s="269"/>
      <c r="L486" s="269"/>
      <c r="M486" s="269"/>
      <c r="N486" s="269"/>
      <c r="O486" s="269"/>
      <c r="P486" s="269"/>
      <c r="Q486" s="269"/>
      <c r="R486" s="269"/>
      <c r="S486" s="269"/>
      <c r="T486" s="269"/>
      <c r="U486" s="269"/>
      <c r="V486" s="269"/>
      <c r="W486" s="269"/>
      <c r="X486" s="269"/>
    </row>
    <row r="487" spans="1:24" ht="6" customHeight="1" x14ac:dyDescent="0.2"/>
    <row r="488" spans="1:24" ht="15.75" x14ac:dyDescent="0.25">
      <c r="C488" s="270" t="s">
        <v>2</v>
      </c>
      <c r="D488" s="270"/>
      <c r="E488" s="270"/>
      <c r="F488" s="270"/>
      <c r="G488" s="270"/>
      <c r="H488" s="3"/>
      <c r="I488" s="270" t="s">
        <v>1</v>
      </c>
      <c r="J488" s="270"/>
      <c r="K488" s="270"/>
      <c r="L488" s="270"/>
      <c r="M488" s="270"/>
      <c r="N488" s="270"/>
      <c r="O488" s="270"/>
      <c r="P488" s="270"/>
      <c r="Q488" s="270"/>
      <c r="R488" s="270"/>
      <c r="S488" s="270"/>
      <c r="T488" s="270"/>
      <c r="U488" s="270"/>
      <c r="V488" s="270"/>
      <c r="W488" s="270"/>
      <c r="X488" s="270"/>
    </row>
    <row r="489" spans="1:24" ht="3" customHeight="1" x14ac:dyDescent="0.2"/>
    <row r="490" spans="1:24" ht="21.6" customHeight="1" thickBot="1" x14ac:dyDescent="0.25">
      <c r="C490" s="271">
        <f>TEAMS!$O$5</f>
        <v>0</v>
      </c>
      <c r="D490" s="272"/>
      <c r="E490" s="272"/>
      <c r="F490" s="272"/>
      <c r="G490" s="273"/>
      <c r="I490" s="274">
        <f>TEAMS!$D$2</f>
        <v>40609</v>
      </c>
      <c r="J490" s="275"/>
      <c r="K490" s="275"/>
      <c r="L490" s="275"/>
      <c r="M490" s="275"/>
      <c r="N490" s="275"/>
      <c r="O490" s="275"/>
      <c r="P490" s="275"/>
      <c r="Q490" s="275"/>
      <c r="R490" s="275"/>
      <c r="S490" s="275"/>
      <c r="T490" s="275"/>
      <c r="U490" s="275"/>
      <c r="V490" s="275"/>
      <c r="W490" s="275"/>
      <c r="X490" s="276"/>
    </row>
    <row r="491" spans="1:24" ht="13.5" thickTop="1" x14ac:dyDescent="0.2"/>
    <row r="492" spans="1:24" ht="20.45" customHeight="1" thickBot="1" x14ac:dyDescent="0.25">
      <c r="A492" s="259">
        <f>TEAMS!$P$6</f>
        <v>0</v>
      </c>
      <c r="B492" s="260"/>
      <c r="C492" s="260"/>
      <c r="D492" s="260"/>
      <c r="E492" s="260"/>
      <c r="F492" s="260"/>
      <c r="G492" s="260"/>
      <c r="H492" s="260"/>
      <c r="I492" s="260"/>
      <c r="J492" s="260"/>
      <c r="K492" s="261"/>
      <c r="L492" s="262" t="s">
        <v>3</v>
      </c>
      <c r="M492" s="263"/>
      <c r="N492" s="259">
        <f>TEAMS!$N$6</f>
        <v>0</v>
      </c>
      <c r="O492" s="260"/>
      <c r="P492" s="260"/>
      <c r="Q492" s="260"/>
      <c r="R492" s="260"/>
      <c r="S492" s="260"/>
      <c r="T492" s="260"/>
      <c r="U492" s="260"/>
      <c r="V492" s="260"/>
      <c r="W492" s="260"/>
      <c r="X492" s="261"/>
    </row>
    <row r="493" spans="1:24" ht="9" customHeight="1" thickTop="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x14ac:dyDescent="0.25">
      <c r="A494" s="259">
        <f>TEAMS!$P$7</f>
        <v>0</v>
      </c>
      <c r="B494" s="260"/>
      <c r="C494" s="260"/>
      <c r="D494" s="260"/>
      <c r="E494" s="260"/>
      <c r="F494" s="260"/>
      <c r="G494" s="260"/>
      <c r="H494" s="260"/>
      <c r="I494" s="260"/>
      <c r="J494" s="260"/>
      <c r="K494" s="261"/>
      <c r="L494" s="262" t="s">
        <v>4</v>
      </c>
      <c r="M494" s="263"/>
      <c r="N494" s="259">
        <f>TEAMS!$N$7</f>
        <v>0</v>
      </c>
      <c r="O494" s="260"/>
      <c r="P494" s="260"/>
      <c r="Q494" s="260"/>
      <c r="R494" s="260"/>
      <c r="S494" s="260"/>
      <c r="T494" s="260"/>
      <c r="U494" s="260"/>
      <c r="V494" s="260"/>
      <c r="W494" s="260"/>
      <c r="X494" s="261"/>
    </row>
    <row r="495" spans="1:24" ht="9" customHeight="1" thickTop="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x14ac:dyDescent="0.25">
      <c r="A496" s="259">
        <f>TEAMS!$P$8</f>
        <v>0</v>
      </c>
      <c r="B496" s="260"/>
      <c r="C496" s="260"/>
      <c r="D496" s="260"/>
      <c r="E496" s="260"/>
      <c r="F496" s="260"/>
      <c r="G496" s="260"/>
      <c r="H496" s="260"/>
      <c r="I496" s="260"/>
      <c r="J496" s="260"/>
      <c r="K496" s="261"/>
      <c r="L496" s="262" t="s">
        <v>5</v>
      </c>
      <c r="M496" s="263"/>
      <c r="N496" s="259">
        <f>TEAMS!$N$8</f>
        <v>0</v>
      </c>
      <c r="O496" s="260"/>
      <c r="P496" s="260"/>
      <c r="Q496" s="260"/>
      <c r="R496" s="260"/>
      <c r="S496" s="260"/>
      <c r="T496" s="260"/>
      <c r="U496" s="260"/>
      <c r="V496" s="260"/>
      <c r="W496" s="260"/>
      <c r="X496" s="261"/>
    </row>
    <row r="497" spans="1:24" ht="9" customHeight="1" thickTop="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x14ac:dyDescent="0.25">
      <c r="A498" s="259">
        <f>TEAMS!$P$9</f>
        <v>0</v>
      </c>
      <c r="B498" s="260"/>
      <c r="C498" s="260"/>
      <c r="D498" s="260"/>
      <c r="E498" s="260"/>
      <c r="F498" s="260"/>
      <c r="G498" s="260"/>
      <c r="H498" s="260"/>
      <c r="I498" s="260"/>
      <c r="J498" s="260"/>
      <c r="K498" s="261"/>
      <c r="L498" s="262" t="s">
        <v>6</v>
      </c>
      <c r="M498" s="264"/>
      <c r="N498" s="259">
        <f>TEAMS!$N$9</f>
        <v>0</v>
      </c>
      <c r="O498" s="260"/>
      <c r="P498" s="260"/>
      <c r="Q498" s="260"/>
      <c r="R498" s="260"/>
      <c r="S498" s="260"/>
      <c r="T498" s="260"/>
      <c r="U498" s="260"/>
      <c r="V498" s="260"/>
      <c r="W498" s="260"/>
      <c r="X498" s="261"/>
    </row>
    <row r="499" spans="1:24" ht="5.45" customHeight="1" thickTop="1" x14ac:dyDescent="0.2"/>
    <row r="500" spans="1:24" ht="16.149999999999999" customHeight="1" thickBot="1" x14ac:dyDescent="0.25">
      <c r="A500" s="23">
        <v>2</v>
      </c>
      <c r="C500" s="267" t="s">
        <v>9</v>
      </c>
      <c r="D500" s="267"/>
      <c r="E500" s="267"/>
      <c r="F500" s="267"/>
      <c r="G500" s="267"/>
      <c r="H500" s="267"/>
      <c r="I500" s="267"/>
      <c r="P500" s="267" t="s">
        <v>9</v>
      </c>
      <c r="Q500" s="267"/>
      <c r="R500" s="267"/>
      <c r="S500" s="267"/>
      <c r="T500" s="267"/>
      <c r="U500" s="267"/>
      <c r="V500" s="267"/>
    </row>
    <row r="501" spans="1:24" ht="30" customHeight="1" thickTop="1" thickBot="1" x14ac:dyDescent="0.25">
      <c r="C501" s="256"/>
      <c r="D501" s="257"/>
      <c r="E501" s="257"/>
      <c r="F501" s="257"/>
      <c r="G501" s="257"/>
      <c r="H501" s="257"/>
      <c r="I501" s="258"/>
      <c r="P501" s="256"/>
      <c r="Q501" s="257"/>
      <c r="R501" s="257"/>
      <c r="S501" s="257"/>
      <c r="T501" s="257"/>
      <c r="U501" s="257"/>
      <c r="V501" s="258"/>
    </row>
    <row r="502" spans="1:24" ht="19.149999999999999" customHeight="1" thickTop="1" x14ac:dyDescent="0.2">
      <c r="A502" s="255" t="s">
        <v>10</v>
      </c>
      <c r="B502" s="255"/>
      <c r="C502" s="255"/>
      <c r="D502" s="255"/>
      <c r="E502" s="255"/>
      <c r="F502" s="255"/>
      <c r="G502" s="255"/>
      <c r="H502" s="255"/>
      <c r="I502" s="255"/>
      <c r="J502" s="255"/>
      <c r="K502" s="255"/>
      <c r="N502" s="255" t="s">
        <v>10</v>
      </c>
      <c r="O502" s="255"/>
      <c r="P502" s="255"/>
      <c r="Q502" s="255"/>
      <c r="R502" s="255"/>
      <c r="S502" s="255"/>
      <c r="T502" s="255"/>
      <c r="U502" s="255"/>
      <c r="V502" s="255"/>
      <c r="W502" s="255"/>
      <c r="X502" s="255"/>
    </row>
    <row r="503" spans="1:24" ht="4.1500000000000004" customHeight="1" thickBot="1" x14ac:dyDescent="0.25"/>
    <row r="504" spans="1:24" ht="28.15" customHeight="1" thickTop="1" thickBot="1" x14ac:dyDescent="0.25">
      <c r="A504" s="256"/>
      <c r="B504" s="257"/>
      <c r="C504" s="257"/>
      <c r="D504" s="257"/>
      <c r="E504" s="257"/>
      <c r="F504" s="257"/>
      <c r="G504" s="257"/>
      <c r="H504" s="257"/>
      <c r="I504" s="257"/>
      <c r="J504" s="257"/>
      <c r="K504" s="258"/>
      <c r="L504" s="265">
        <v>22</v>
      </c>
      <c r="M504" s="266"/>
      <c r="N504" s="256"/>
      <c r="O504" s="257"/>
      <c r="P504" s="257"/>
      <c r="Q504" s="257"/>
      <c r="R504" s="257"/>
      <c r="S504" s="257"/>
      <c r="T504" s="257"/>
      <c r="U504" s="257"/>
      <c r="V504" s="257"/>
      <c r="W504" s="257"/>
      <c r="X504" s="258"/>
    </row>
    <row r="505" spans="1:24" ht="5.45" customHeight="1" thickTop="1" x14ac:dyDescent="0.2"/>
    <row r="506" spans="1:24" ht="20.45" customHeight="1" thickBot="1" x14ac:dyDescent="0.25">
      <c r="A506" s="253" t="s">
        <v>11</v>
      </c>
      <c r="B506" s="253"/>
      <c r="C506" s="253"/>
      <c r="D506" s="253"/>
      <c r="E506" s="253"/>
      <c r="F506" s="253"/>
      <c r="G506" s="253"/>
      <c r="H506" s="253"/>
      <c r="I506" s="253"/>
      <c r="J506" s="253"/>
      <c r="K506" s="253"/>
      <c r="L506" s="253"/>
      <c r="M506" s="254"/>
      <c r="N506" s="254"/>
      <c r="O506" s="254"/>
      <c r="P506" s="254"/>
      <c r="Q506" s="254"/>
      <c r="R506" s="254"/>
      <c r="S506" s="254"/>
      <c r="T506" s="254"/>
      <c r="U506" s="254"/>
      <c r="V506" s="254"/>
      <c r="W506" s="254"/>
      <c r="X506" s="254"/>
    </row>
    <row r="507" spans="1:24" ht="18" x14ac:dyDescent="0.2">
      <c r="A507" s="268" t="str">
        <f>TEAMS!$D$1</f>
        <v>CLUB NAME</v>
      </c>
      <c r="B507" s="268"/>
      <c r="C507" s="268"/>
      <c r="D507" s="268"/>
      <c r="E507" s="268"/>
      <c r="F507" s="268"/>
      <c r="G507" s="268"/>
      <c r="H507" s="268"/>
      <c r="I507" s="268"/>
      <c r="J507" s="268"/>
      <c r="K507" s="268"/>
      <c r="L507" s="268"/>
      <c r="M507" s="268"/>
      <c r="N507" s="268"/>
      <c r="O507" s="268"/>
      <c r="P507" s="268"/>
      <c r="Q507" s="268"/>
      <c r="R507" s="268"/>
      <c r="S507" s="268"/>
      <c r="T507" s="268"/>
      <c r="U507" s="268"/>
      <c r="V507" s="268"/>
      <c r="W507" s="268"/>
      <c r="X507" s="268"/>
    </row>
    <row r="508" spans="1:24" ht="6" customHeight="1" x14ac:dyDescent="0.2"/>
    <row r="509" spans="1:24" ht="15.75" x14ac:dyDescent="0.2">
      <c r="A509" s="269" t="str">
        <f>TEAMS!$D$3</f>
        <v>Tuesday Mens Mufti.</v>
      </c>
      <c r="B509" s="269"/>
      <c r="C509" s="269"/>
      <c r="D509" s="269"/>
      <c r="E509" s="269"/>
      <c r="F509" s="269"/>
      <c r="G509" s="269"/>
      <c r="H509" s="269"/>
      <c r="I509" s="269"/>
      <c r="J509" s="269"/>
      <c r="K509" s="269"/>
      <c r="L509" s="269"/>
      <c r="M509" s="269"/>
      <c r="N509" s="269"/>
      <c r="O509" s="269"/>
      <c r="P509" s="269"/>
      <c r="Q509" s="269"/>
      <c r="R509" s="269"/>
      <c r="S509" s="269"/>
      <c r="T509" s="269"/>
      <c r="U509" s="269"/>
      <c r="V509" s="269"/>
      <c r="W509" s="269"/>
      <c r="X509" s="269"/>
    </row>
    <row r="510" spans="1:24" ht="6" customHeight="1" x14ac:dyDescent="0.2"/>
    <row r="511" spans="1:24" ht="15.75" x14ac:dyDescent="0.25">
      <c r="C511" s="270" t="s">
        <v>2</v>
      </c>
      <c r="D511" s="270"/>
      <c r="E511" s="270"/>
      <c r="F511" s="270"/>
      <c r="G511" s="270"/>
      <c r="H511" s="3"/>
      <c r="I511" s="270" t="s">
        <v>1</v>
      </c>
      <c r="J511" s="270"/>
      <c r="K511" s="270"/>
      <c r="L511" s="270"/>
      <c r="M511" s="270"/>
      <c r="N511" s="270"/>
      <c r="O511" s="270"/>
      <c r="P511" s="270"/>
      <c r="Q511" s="270"/>
      <c r="R511" s="270"/>
      <c r="S511" s="270"/>
      <c r="T511" s="270"/>
      <c r="U511" s="270"/>
      <c r="V511" s="270"/>
      <c r="W511" s="270"/>
      <c r="X511" s="270"/>
    </row>
    <row r="512" spans="1:24" ht="3" customHeight="1" x14ac:dyDescent="0.2"/>
    <row r="513" spans="1:24" ht="21.6" customHeight="1" thickBot="1" x14ac:dyDescent="0.25">
      <c r="C513" s="271">
        <f>TEAMS!$O$10</f>
        <v>0</v>
      </c>
      <c r="D513" s="272"/>
      <c r="E513" s="272"/>
      <c r="F513" s="272"/>
      <c r="G513" s="273"/>
      <c r="I513" s="274">
        <f>TEAMS!$D$2</f>
        <v>40609</v>
      </c>
      <c r="J513" s="275"/>
      <c r="K513" s="275"/>
      <c r="L513" s="275"/>
      <c r="M513" s="275"/>
      <c r="N513" s="275"/>
      <c r="O513" s="275"/>
      <c r="P513" s="275"/>
      <c r="Q513" s="275"/>
      <c r="R513" s="275"/>
      <c r="S513" s="275"/>
      <c r="T513" s="275"/>
      <c r="U513" s="275"/>
      <c r="V513" s="275"/>
      <c r="W513" s="275"/>
      <c r="X513" s="276"/>
    </row>
    <row r="514" spans="1:24" ht="13.5" thickTop="1" x14ac:dyDescent="0.2"/>
    <row r="515" spans="1:24" ht="20.45" customHeight="1" thickBot="1" x14ac:dyDescent="0.25">
      <c r="A515" s="259">
        <f>TEAMS!$P$11</f>
        <v>0</v>
      </c>
      <c r="B515" s="260"/>
      <c r="C515" s="260"/>
      <c r="D515" s="260"/>
      <c r="E515" s="260"/>
      <c r="F515" s="260"/>
      <c r="G515" s="260"/>
      <c r="H515" s="260"/>
      <c r="I515" s="260"/>
      <c r="J515" s="260"/>
      <c r="K515" s="261"/>
      <c r="L515" s="262" t="s">
        <v>3</v>
      </c>
      <c r="M515" s="263"/>
      <c r="N515" s="259">
        <f>TEAMS!$N$11</f>
        <v>0</v>
      </c>
      <c r="O515" s="260"/>
      <c r="P515" s="260"/>
      <c r="Q515" s="260"/>
      <c r="R515" s="260"/>
      <c r="S515" s="260"/>
      <c r="T515" s="260"/>
      <c r="U515" s="260"/>
      <c r="V515" s="260"/>
      <c r="W515" s="260"/>
      <c r="X515" s="261"/>
    </row>
    <row r="516" spans="1:24" ht="9" customHeight="1" thickTop="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x14ac:dyDescent="0.25">
      <c r="A517" s="259">
        <f>TEAMS!$P$12</f>
        <v>0</v>
      </c>
      <c r="B517" s="260"/>
      <c r="C517" s="260"/>
      <c r="D517" s="260"/>
      <c r="E517" s="260"/>
      <c r="F517" s="260"/>
      <c r="G517" s="260"/>
      <c r="H517" s="260"/>
      <c r="I517" s="260"/>
      <c r="J517" s="260"/>
      <c r="K517" s="261"/>
      <c r="L517" s="262" t="s">
        <v>4</v>
      </c>
      <c r="M517" s="263"/>
      <c r="N517" s="259">
        <f>TEAMS!$N$12</f>
        <v>0</v>
      </c>
      <c r="O517" s="260"/>
      <c r="P517" s="260"/>
      <c r="Q517" s="260"/>
      <c r="R517" s="260"/>
      <c r="S517" s="260"/>
      <c r="T517" s="260"/>
      <c r="U517" s="260"/>
      <c r="V517" s="260"/>
      <c r="W517" s="260"/>
      <c r="X517" s="261"/>
    </row>
    <row r="518" spans="1:24" ht="9" customHeight="1" thickTop="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x14ac:dyDescent="0.25">
      <c r="A519" s="259">
        <f>TEAMS!$P$13</f>
        <v>0</v>
      </c>
      <c r="B519" s="260"/>
      <c r="C519" s="260"/>
      <c r="D519" s="260"/>
      <c r="E519" s="260"/>
      <c r="F519" s="260"/>
      <c r="G519" s="260"/>
      <c r="H519" s="260"/>
      <c r="I519" s="260"/>
      <c r="J519" s="260"/>
      <c r="K519" s="261"/>
      <c r="L519" s="262" t="s">
        <v>5</v>
      </c>
      <c r="M519" s="263"/>
      <c r="N519" s="259">
        <f>TEAMS!$N$13</f>
        <v>0</v>
      </c>
      <c r="O519" s="260"/>
      <c r="P519" s="260"/>
      <c r="Q519" s="260"/>
      <c r="R519" s="260"/>
      <c r="S519" s="260"/>
      <c r="T519" s="260"/>
      <c r="U519" s="260"/>
      <c r="V519" s="260"/>
      <c r="W519" s="260"/>
      <c r="X519" s="261"/>
    </row>
    <row r="520" spans="1:24" ht="9" customHeight="1" thickTop="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x14ac:dyDescent="0.25">
      <c r="A521" s="259">
        <f>TEAMS!$P$14</f>
        <v>0</v>
      </c>
      <c r="B521" s="260"/>
      <c r="C521" s="260"/>
      <c r="D521" s="260"/>
      <c r="E521" s="260"/>
      <c r="F521" s="260"/>
      <c r="G521" s="260"/>
      <c r="H521" s="260"/>
      <c r="I521" s="260"/>
      <c r="J521" s="260"/>
      <c r="K521" s="261"/>
      <c r="L521" s="262" t="s">
        <v>6</v>
      </c>
      <c r="M521" s="264"/>
      <c r="N521" s="259">
        <f>TEAMS!$N$14</f>
        <v>0</v>
      </c>
      <c r="O521" s="260"/>
      <c r="P521" s="260"/>
      <c r="Q521" s="260"/>
      <c r="R521" s="260"/>
      <c r="S521" s="260"/>
      <c r="T521" s="260"/>
      <c r="U521" s="260"/>
      <c r="V521" s="260"/>
      <c r="W521" s="260"/>
      <c r="X521" s="261"/>
    </row>
    <row r="522" spans="1:24" ht="5.45" customHeight="1" thickTop="1" x14ac:dyDescent="0.2"/>
    <row r="523" spans="1:24" ht="16.149999999999999" customHeight="1" thickBot="1" x14ac:dyDescent="0.25">
      <c r="A523" s="23">
        <v>2</v>
      </c>
      <c r="C523" s="267" t="s">
        <v>9</v>
      </c>
      <c r="D523" s="267"/>
      <c r="E523" s="267"/>
      <c r="F523" s="267"/>
      <c r="G523" s="267"/>
      <c r="H523" s="267"/>
      <c r="I523" s="267"/>
      <c r="P523" s="267" t="s">
        <v>9</v>
      </c>
      <c r="Q523" s="267"/>
      <c r="R523" s="267"/>
      <c r="S523" s="267"/>
      <c r="T523" s="267"/>
      <c r="U523" s="267"/>
      <c r="V523" s="267"/>
    </row>
    <row r="524" spans="1:24" ht="30" customHeight="1" thickTop="1" thickBot="1" x14ac:dyDescent="0.25">
      <c r="C524" s="256"/>
      <c r="D524" s="257"/>
      <c r="E524" s="257"/>
      <c r="F524" s="257"/>
      <c r="G524" s="257"/>
      <c r="H524" s="257"/>
      <c r="I524" s="258"/>
      <c r="P524" s="256"/>
      <c r="Q524" s="257"/>
      <c r="R524" s="257"/>
      <c r="S524" s="257"/>
      <c r="T524" s="257"/>
      <c r="U524" s="257"/>
      <c r="V524" s="258"/>
    </row>
    <row r="525" spans="1:24" ht="19.149999999999999" customHeight="1" thickTop="1" x14ac:dyDescent="0.2">
      <c r="A525" s="255" t="s">
        <v>10</v>
      </c>
      <c r="B525" s="255"/>
      <c r="C525" s="255"/>
      <c r="D525" s="255"/>
      <c r="E525" s="255"/>
      <c r="F525" s="255"/>
      <c r="G525" s="255"/>
      <c r="H525" s="255"/>
      <c r="I525" s="255"/>
      <c r="J525" s="255"/>
      <c r="K525" s="255"/>
      <c r="N525" s="255" t="s">
        <v>10</v>
      </c>
      <c r="O525" s="255"/>
      <c r="P525" s="255"/>
      <c r="Q525" s="255"/>
      <c r="R525" s="255"/>
      <c r="S525" s="255"/>
      <c r="T525" s="255"/>
      <c r="U525" s="255"/>
      <c r="V525" s="255"/>
      <c r="W525" s="255"/>
      <c r="X525" s="255"/>
    </row>
    <row r="526" spans="1:24" ht="4.1500000000000004" customHeight="1" thickBot="1" x14ac:dyDescent="0.25"/>
    <row r="527" spans="1:24" ht="28.15" customHeight="1" thickTop="1" thickBot="1" x14ac:dyDescent="0.25">
      <c r="A527" s="256"/>
      <c r="B527" s="257"/>
      <c r="C527" s="257"/>
      <c r="D527" s="257"/>
      <c r="E527" s="257"/>
      <c r="F527" s="257"/>
      <c r="G527" s="257"/>
      <c r="H527" s="257"/>
      <c r="I527" s="257"/>
      <c r="J527" s="257"/>
      <c r="K527" s="258"/>
      <c r="L527" s="265">
        <v>23</v>
      </c>
      <c r="M527" s="266"/>
      <c r="N527" s="256"/>
      <c r="O527" s="257"/>
      <c r="P527" s="257"/>
      <c r="Q527" s="257"/>
      <c r="R527" s="257"/>
      <c r="S527" s="257"/>
      <c r="T527" s="257"/>
      <c r="U527" s="257"/>
      <c r="V527" s="257"/>
      <c r="W527" s="257"/>
      <c r="X527" s="258"/>
    </row>
    <row r="528" spans="1:24" ht="5.45" customHeight="1" thickTop="1" x14ac:dyDescent="0.2"/>
    <row r="529" spans="1:24" ht="20.45" customHeight="1" thickBot="1" x14ac:dyDescent="0.25">
      <c r="A529" s="253" t="s">
        <v>11</v>
      </c>
      <c r="B529" s="253"/>
      <c r="C529" s="253"/>
      <c r="D529" s="253"/>
      <c r="E529" s="253"/>
      <c r="F529" s="253"/>
      <c r="G529" s="253"/>
      <c r="H529" s="253"/>
      <c r="I529" s="253"/>
      <c r="J529" s="253"/>
      <c r="K529" s="253"/>
      <c r="L529" s="253"/>
      <c r="M529" s="254"/>
      <c r="N529" s="254"/>
      <c r="O529" s="254"/>
      <c r="P529" s="254"/>
      <c r="Q529" s="254"/>
      <c r="R529" s="254"/>
      <c r="S529" s="254"/>
      <c r="T529" s="254"/>
      <c r="U529" s="254"/>
      <c r="V529" s="254"/>
      <c r="W529" s="254"/>
      <c r="X529" s="254"/>
    </row>
    <row r="530" spans="1:24" ht="18" x14ac:dyDescent="0.2">
      <c r="A530" s="268" t="str">
        <f>TEAMS!$D$1</f>
        <v>CLUB NAME</v>
      </c>
      <c r="B530" s="268"/>
      <c r="C530" s="268"/>
      <c r="D530" s="268"/>
      <c r="E530" s="268"/>
      <c r="F530" s="268"/>
      <c r="G530" s="268"/>
      <c r="H530" s="268"/>
      <c r="I530" s="268"/>
      <c r="J530" s="268"/>
      <c r="K530" s="268"/>
      <c r="L530" s="268"/>
      <c r="M530" s="268"/>
      <c r="N530" s="268"/>
      <c r="O530" s="268"/>
      <c r="P530" s="268"/>
      <c r="Q530" s="268"/>
      <c r="R530" s="268"/>
      <c r="S530" s="268"/>
      <c r="T530" s="268"/>
      <c r="U530" s="268"/>
      <c r="V530" s="268"/>
      <c r="W530" s="268"/>
      <c r="X530" s="268"/>
    </row>
    <row r="531" spans="1:24" ht="6" customHeight="1" x14ac:dyDescent="0.2"/>
    <row r="532" spans="1:24" ht="15.75" x14ac:dyDescent="0.2">
      <c r="A532" s="269" t="str">
        <f>TEAMS!$D$3</f>
        <v>Tuesday Mens Mufti.</v>
      </c>
      <c r="B532" s="269"/>
      <c r="C532" s="269"/>
      <c r="D532" s="269"/>
      <c r="E532" s="269"/>
      <c r="F532" s="269"/>
      <c r="G532" s="269"/>
      <c r="H532" s="269"/>
      <c r="I532" s="269"/>
      <c r="J532" s="269"/>
      <c r="K532" s="269"/>
      <c r="L532" s="269"/>
      <c r="M532" s="269"/>
      <c r="N532" s="269"/>
      <c r="O532" s="269"/>
      <c r="P532" s="269"/>
      <c r="Q532" s="269"/>
      <c r="R532" s="269"/>
      <c r="S532" s="269"/>
      <c r="T532" s="269"/>
      <c r="U532" s="269"/>
      <c r="V532" s="269"/>
      <c r="W532" s="269"/>
      <c r="X532" s="269"/>
    </row>
    <row r="533" spans="1:24" ht="6" customHeight="1" x14ac:dyDescent="0.2"/>
    <row r="534" spans="1:24" ht="15.75" x14ac:dyDescent="0.25">
      <c r="C534" s="270" t="s">
        <v>2</v>
      </c>
      <c r="D534" s="270"/>
      <c r="E534" s="270"/>
      <c r="F534" s="270"/>
      <c r="G534" s="270"/>
      <c r="H534" s="3"/>
      <c r="I534" s="270" t="s">
        <v>1</v>
      </c>
      <c r="J534" s="270"/>
      <c r="K534" s="270"/>
      <c r="L534" s="270"/>
      <c r="M534" s="270"/>
      <c r="N534" s="270"/>
      <c r="O534" s="270"/>
      <c r="P534" s="270"/>
      <c r="Q534" s="270"/>
      <c r="R534" s="270"/>
      <c r="S534" s="270"/>
      <c r="T534" s="270"/>
      <c r="U534" s="270"/>
      <c r="V534" s="270"/>
      <c r="W534" s="270"/>
      <c r="X534" s="270"/>
    </row>
    <row r="535" spans="1:24" ht="3" customHeight="1" x14ac:dyDescent="0.2"/>
    <row r="536" spans="1:24" ht="21.6" customHeight="1" thickBot="1" x14ac:dyDescent="0.25">
      <c r="C536" s="271">
        <f>TEAMS!$O$15</f>
        <v>0</v>
      </c>
      <c r="D536" s="272"/>
      <c r="E536" s="272"/>
      <c r="F536" s="272"/>
      <c r="G536" s="273"/>
      <c r="I536" s="274">
        <f>TEAMS!$D$2</f>
        <v>40609</v>
      </c>
      <c r="J536" s="275"/>
      <c r="K536" s="275"/>
      <c r="L536" s="275"/>
      <c r="M536" s="275"/>
      <c r="N536" s="275"/>
      <c r="O536" s="275"/>
      <c r="P536" s="275"/>
      <c r="Q536" s="275"/>
      <c r="R536" s="275"/>
      <c r="S536" s="275"/>
      <c r="T536" s="275"/>
      <c r="U536" s="275"/>
      <c r="V536" s="275"/>
      <c r="W536" s="275"/>
      <c r="X536" s="276"/>
    </row>
    <row r="537" spans="1:24" ht="13.5" thickTop="1" x14ac:dyDescent="0.2"/>
    <row r="538" spans="1:24" ht="20.45" customHeight="1" thickBot="1" x14ac:dyDescent="0.25">
      <c r="A538" s="259">
        <f>TEAMS!$P$16</f>
        <v>0</v>
      </c>
      <c r="B538" s="260"/>
      <c r="C538" s="260"/>
      <c r="D538" s="260"/>
      <c r="E538" s="260"/>
      <c r="F538" s="260"/>
      <c r="G538" s="260"/>
      <c r="H538" s="260"/>
      <c r="I538" s="260"/>
      <c r="J538" s="260"/>
      <c r="K538" s="261"/>
      <c r="L538" s="262" t="s">
        <v>3</v>
      </c>
      <c r="M538" s="263"/>
      <c r="N538" s="259">
        <f>TEAMS!$N$16</f>
        <v>0</v>
      </c>
      <c r="O538" s="260"/>
      <c r="P538" s="260"/>
      <c r="Q538" s="260"/>
      <c r="R538" s="260"/>
      <c r="S538" s="260"/>
      <c r="T538" s="260"/>
      <c r="U538" s="260"/>
      <c r="V538" s="260"/>
      <c r="W538" s="260"/>
      <c r="X538" s="261"/>
    </row>
    <row r="539" spans="1:24" ht="9" customHeight="1" thickTop="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x14ac:dyDescent="0.25">
      <c r="A540" s="259">
        <f>TEAMS!$P$17</f>
        <v>0</v>
      </c>
      <c r="B540" s="260"/>
      <c r="C540" s="260"/>
      <c r="D540" s="260"/>
      <c r="E540" s="260"/>
      <c r="F540" s="260"/>
      <c r="G540" s="260"/>
      <c r="H540" s="260"/>
      <c r="I540" s="260"/>
      <c r="J540" s="260"/>
      <c r="K540" s="261"/>
      <c r="L540" s="262" t="s">
        <v>4</v>
      </c>
      <c r="M540" s="263"/>
      <c r="N540" s="259">
        <f>TEAMS!$N$17</f>
        <v>0</v>
      </c>
      <c r="O540" s="260"/>
      <c r="P540" s="260"/>
      <c r="Q540" s="260"/>
      <c r="R540" s="260"/>
      <c r="S540" s="260"/>
      <c r="T540" s="260"/>
      <c r="U540" s="260"/>
      <c r="V540" s="260"/>
      <c r="W540" s="260"/>
      <c r="X540" s="261"/>
    </row>
    <row r="541" spans="1:24" ht="9" customHeight="1" thickTop="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x14ac:dyDescent="0.25">
      <c r="A542" s="259">
        <f>TEAMS!$P$18</f>
        <v>0</v>
      </c>
      <c r="B542" s="260"/>
      <c r="C542" s="260"/>
      <c r="D542" s="260"/>
      <c r="E542" s="260"/>
      <c r="F542" s="260"/>
      <c r="G542" s="260"/>
      <c r="H542" s="260"/>
      <c r="I542" s="260"/>
      <c r="J542" s="260"/>
      <c r="K542" s="261"/>
      <c r="L542" s="262" t="s">
        <v>5</v>
      </c>
      <c r="M542" s="263"/>
      <c r="N542" s="259">
        <f>TEAMS!$N$18</f>
        <v>0</v>
      </c>
      <c r="O542" s="260"/>
      <c r="P542" s="260"/>
      <c r="Q542" s="260"/>
      <c r="R542" s="260"/>
      <c r="S542" s="260"/>
      <c r="T542" s="260"/>
      <c r="U542" s="260"/>
      <c r="V542" s="260"/>
      <c r="W542" s="260"/>
      <c r="X542" s="261"/>
    </row>
    <row r="543" spans="1:24" ht="9" customHeight="1" thickTop="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x14ac:dyDescent="0.25">
      <c r="A544" s="259">
        <f>TEAMS!$P$19</f>
        <v>0</v>
      </c>
      <c r="B544" s="260"/>
      <c r="C544" s="260"/>
      <c r="D544" s="260"/>
      <c r="E544" s="260"/>
      <c r="F544" s="260"/>
      <c r="G544" s="260"/>
      <c r="H544" s="260"/>
      <c r="I544" s="260"/>
      <c r="J544" s="260"/>
      <c r="K544" s="261"/>
      <c r="L544" s="262" t="s">
        <v>6</v>
      </c>
      <c r="M544" s="264"/>
      <c r="N544" s="259">
        <f>TEAMS!$N$19</f>
        <v>0</v>
      </c>
      <c r="O544" s="260"/>
      <c r="P544" s="260"/>
      <c r="Q544" s="260"/>
      <c r="R544" s="260"/>
      <c r="S544" s="260"/>
      <c r="T544" s="260"/>
      <c r="U544" s="260"/>
      <c r="V544" s="260"/>
      <c r="W544" s="260"/>
      <c r="X544" s="261"/>
    </row>
    <row r="545" spans="1:24" ht="5.45" customHeight="1" thickTop="1" x14ac:dyDescent="0.2"/>
    <row r="546" spans="1:24" ht="16.149999999999999" customHeight="1" thickBot="1" x14ac:dyDescent="0.25">
      <c r="A546" s="23">
        <v>2</v>
      </c>
      <c r="C546" s="267" t="s">
        <v>9</v>
      </c>
      <c r="D546" s="267"/>
      <c r="E546" s="267"/>
      <c r="F546" s="267"/>
      <c r="G546" s="267"/>
      <c r="H546" s="267"/>
      <c r="I546" s="267"/>
      <c r="P546" s="267" t="s">
        <v>9</v>
      </c>
      <c r="Q546" s="267"/>
      <c r="R546" s="267"/>
      <c r="S546" s="267"/>
      <c r="T546" s="267"/>
      <c r="U546" s="267"/>
      <c r="V546" s="267"/>
    </row>
    <row r="547" spans="1:24" ht="30" customHeight="1" thickTop="1" thickBot="1" x14ac:dyDescent="0.25">
      <c r="C547" s="256"/>
      <c r="D547" s="257"/>
      <c r="E547" s="257"/>
      <c r="F547" s="257"/>
      <c r="G547" s="257"/>
      <c r="H547" s="257"/>
      <c r="I547" s="258"/>
      <c r="P547" s="256"/>
      <c r="Q547" s="257"/>
      <c r="R547" s="257"/>
      <c r="S547" s="257"/>
      <c r="T547" s="257"/>
      <c r="U547" s="257"/>
      <c r="V547" s="258"/>
    </row>
    <row r="548" spans="1:24" ht="19.149999999999999" customHeight="1" thickTop="1" x14ac:dyDescent="0.2">
      <c r="A548" s="255" t="s">
        <v>10</v>
      </c>
      <c r="B548" s="255"/>
      <c r="C548" s="255"/>
      <c r="D548" s="255"/>
      <c r="E548" s="255"/>
      <c r="F548" s="255"/>
      <c r="G548" s="255"/>
      <c r="H548" s="255"/>
      <c r="I548" s="255"/>
      <c r="J548" s="255"/>
      <c r="K548" s="255"/>
      <c r="N548" s="255" t="s">
        <v>10</v>
      </c>
      <c r="O548" s="255"/>
      <c r="P548" s="255"/>
      <c r="Q548" s="255"/>
      <c r="R548" s="255"/>
      <c r="S548" s="255"/>
      <c r="T548" s="255"/>
      <c r="U548" s="255"/>
      <c r="V548" s="255"/>
      <c r="W548" s="255"/>
      <c r="X548" s="255"/>
    </row>
    <row r="549" spans="1:24" ht="4.1500000000000004" customHeight="1" thickBot="1" x14ac:dyDescent="0.25"/>
    <row r="550" spans="1:24" ht="28.15" customHeight="1" thickTop="1" thickBot="1" x14ac:dyDescent="0.25">
      <c r="A550" s="256"/>
      <c r="B550" s="257"/>
      <c r="C550" s="257"/>
      <c r="D550" s="257"/>
      <c r="E550" s="257"/>
      <c r="F550" s="257"/>
      <c r="G550" s="257"/>
      <c r="H550" s="257"/>
      <c r="I550" s="257"/>
      <c r="J550" s="257"/>
      <c r="K550" s="258"/>
      <c r="L550" s="265">
        <v>24</v>
      </c>
      <c r="M550" s="266"/>
      <c r="N550" s="256"/>
      <c r="O550" s="257"/>
      <c r="P550" s="257"/>
      <c r="Q550" s="257"/>
      <c r="R550" s="257"/>
      <c r="S550" s="257"/>
      <c r="T550" s="257"/>
      <c r="U550" s="257"/>
      <c r="V550" s="257"/>
      <c r="W550" s="257"/>
      <c r="X550" s="258"/>
    </row>
    <row r="551" spans="1:24" ht="5.45" customHeight="1" thickTop="1" x14ac:dyDescent="0.2"/>
    <row r="552" spans="1:24" ht="20.45" customHeight="1" thickBot="1" x14ac:dyDescent="0.25">
      <c r="A552" s="253" t="s">
        <v>11</v>
      </c>
      <c r="B552" s="253"/>
      <c r="C552" s="253"/>
      <c r="D552" s="253"/>
      <c r="E552" s="253"/>
      <c r="F552" s="253"/>
      <c r="G552" s="253"/>
      <c r="H552" s="253"/>
      <c r="I552" s="253"/>
      <c r="J552" s="253"/>
      <c r="K552" s="253"/>
      <c r="L552" s="253"/>
      <c r="M552" s="254"/>
      <c r="N552" s="254"/>
      <c r="O552" s="254"/>
      <c r="P552" s="254"/>
      <c r="Q552" s="254"/>
      <c r="R552" s="254"/>
      <c r="S552" s="254"/>
      <c r="T552" s="254"/>
      <c r="U552" s="254"/>
      <c r="V552" s="254"/>
      <c r="W552" s="254"/>
      <c r="X552" s="254"/>
    </row>
    <row r="553" spans="1:24" ht="18" x14ac:dyDescent="0.2">
      <c r="A553" s="268" t="str">
        <f>TEAMS!$D$1</f>
        <v>CLUB NAME</v>
      </c>
      <c r="B553" s="268"/>
      <c r="C553" s="268"/>
      <c r="D553" s="268"/>
      <c r="E553" s="268"/>
      <c r="F553" s="268"/>
      <c r="G553" s="268"/>
      <c r="H553" s="268"/>
      <c r="I553" s="268"/>
      <c r="J553" s="268"/>
      <c r="K553" s="268"/>
      <c r="L553" s="268"/>
      <c r="M553" s="268"/>
      <c r="N553" s="268"/>
      <c r="O553" s="268"/>
      <c r="P553" s="268"/>
      <c r="Q553" s="268"/>
      <c r="R553" s="268"/>
      <c r="S553" s="268"/>
      <c r="T553" s="268"/>
      <c r="U553" s="268"/>
      <c r="V553" s="268"/>
      <c r="W553" s="268"/>
      <c r="X553" s="268"/>
    </row>
    <row r="554" spans="1:24" ht="6" customHeight="1" x14ac:dyDescent="0.2"/>
    <row r="555" spans="1:24" ht="15.75" x14ac:dyDescent="0.2">
      <c r="A555" s="269" t="str">
        <f>TEAMS!$D$3</f>
        <v>Tuesday Mens Mufti.</v>
      </c>
      <c r="B555" s="269"/>
      <c r="C555" s="269"/>
      <c r="D555" s="269"/>
      <c r="E555" s="269"/>
      <c r="F555" s="269"/>
      <c r="G555" s="269"/>
      <c r="H555" s="269"/>
      <c r="I555" s="269"/>
      <c r="J555" s="269"/>
      <c r="K555" s="269"/>
      <c r="L555" s="269"/>
      <c r="M555" s="269"/>
      <c r="N555" s="269"/>
      <c r="O555" s="269"/>
      <c r="P555" s="269"/>
      <c r="Q555" s="269"/>
      <c r="R555" s="269"/>
      <c r="S555" s="269"/>
      <c r="T555" s="269"/>
      <c r="U555" s="269"/>
      <c r="V555" s="269"/>
      <c r="W555" s="269"/>
      <c r="X555" s="269"/>
    </row>
    <row r="556" spans="1:24" ht="6" customHeight="1" x14ac:dyDescent="0.2"/>
    <row r="557" spans="1:24" ht="15.75" x14ac:dyDescent="0.25">
      <c r="C557" s="270" t="s">
        <v>2</v>
      </c>
      <c r="D557" s="270"/>
      <c r="E557" s="270"/>
      <c r="F557" s="270"/>
      <c r="G557" s="270"/>
      <c r="H557" s="3"/>
      <c r="I557" s="270" t="s">
        <v>1</v>
      </c>
      <c r="J557" s="270"/>
      <c r="K557" s="270"/>
      <c r="L557" s="270"/>
      <c r="M557" s="270"/>
      <c r="N557" s="270"/>
      <c r="O557" s="270"/>
      <c r="P557" s="270"/>
      <c r="Q557" s="270"/>
      <c r="R557" s="270"/>
      <c r="S557" s="270"/>
      <c r="T557" s="270"/>
      <c r="U557" s="270"/>
      <c r="V557" s="270"/>
      <c r="W557" s="270"/>
      <c r="X557" s="270"/>
    </row>
    <row r="558" spans="1:24" ht="3" customHeight="1" x14ac:dyDescent="0.2"/>
    <row r="559" spans="1:24" ht="21.6" customHeight="1" thickBot="1" x14ac:dyDescent="0.25">
      <c r="C559" s="271">
        <f>TEAMS!$O$20</f>
        <v>0</v>
      </c>
      <c r="D559" s="272"/>
      <c r="E559" s="272"/>
      <c r="F559" s="272"/>
      <c r="G559" s="273"/>
      <c r="I559" s="274">
        <f>TEAMS!$D$2</f>
        <v>40609</v>
      </c>
      <c r="J559" s="275"/>
      <c r="K559" s="275"/>
      <c r="L559" s="275"/>
      <c r="M559" s="275"/>
      <c r="N559" s="275"/>
      <c r="O559" s="275"/>
      <c r="P559" s="275"/>
      <c r="Q559" s="275"/>
      <c r="R559" s="275"/>
      <c r="S559" s="275"/>
      <c r="T559" s="275"/>
      <c r="U559" s="275"/>
      <c r="V559" s="275"/>
      <c r="W559" s="275"/>
      <c r="X559" s="276"/>
    </row>
    <row r="560" spans="1:24" ht="13.5" thickTop="1" x14ac:dyDescent="0.2"/>
    <row r="561" spans="1:24" ht="20.45" customHeight="1" thickBot="1" x14ac:dyDescent="0.25">
      <c r="A561" s="259">
        <f>TEAMS!$P$21</f>
        <v>0</v>
      </c>
      <c r="B561" s="260"/>
      <c r="C561" s="260"/>
      <c r="D561" s="260"/>
      <c r="E561" s="260"/>
      <c r="F561" s="260"/>
      <c r="G561" s="260"/>
      <c r="H561" s="260"/>
      <c r="I561" s="260"/>
      <c r="J561" s="260"/>
      <c r="K561" s="261"/>
      <c r="L561" s="262" t="s">
        <v>3</v>
      </c>
      <c r="M561" s="263"/>
      <c r="N561" s="259">
        <f>TEAMS!$N$21</f>
        <v>0</v>
      </c>
      <c r="O561" s="260"/>
      <c r="P561" s="260"/>
      <c r="Q561" s="260"/>
      <c r="R561" s="260"/>
      <c r="S561" s="260"/>
      <c r="T561" s="260"/>
      <c r="U561" s="260"/>
      <c r="V561" s="260"/>
      <c r="W561" s="260"/>
      <c r="X561" s="261"/>
    </row>
    <row r="562" spans="1:24" ht="9" customHeight="1" thickTop="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x14ac:dyDescent="0.25">
      <c r="A563" s="259">
        <f>TEAMS!$P$22</f>
        <v>0</v>
      </c>
      <c r="B563" s="260"/>
      <c r="C563" s="260"/>
      <c r="D563" s="260"/>
      <c r="E563" s="260"/>
      <c r="F563" s="260"/>
      <c r="G563" s="260"/>
      <c r="H563" s="260"/>
      <c r="I563" s="260"/>
      <c r="J563" s="260"/>
      <c r="K563" s="261"/>
      <c r="L563" s="262" t="s">
        <v>4</v>
      </c>
      <c r="M563" s="263"/>
      <c r="N563" s="259">
        <f>TEAMS!$N$22</f>
        <v>0</v>
      </c>
      <c r="O563" s="260"/>
      <c r="P563" s="260"/>
      <c r="Q563" s="260"/>
      <c r="R563" s="260"/>
      <c r="S563" s="260"/>
      <c r="T563" s="260"/>
      <c r="U563" s="260"/>
      <c r="V563" s="260"/>
      <c r="W563" s="260"/>
      <c r="X563" s="261"/>
    </row>
    <row r="564" spans="1:24" ht="9" customHeight="1" thickTop="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x14ac:dyDescent="0.25">
      <c r="A565" s="259">
        <f>TEAMS!$P$23</f>
        <v>0</v>
      </c>
      <c r="B565" s="260"/>
      <c r="C565" s="260"/>
      <c r="D565" s="260"/>
      <c r="E565" s="260"/>
      <c r="F565" s="260"/>
      <c r="G565" s="260"/>
      <c r="H565" s="260"/>
      <c r="I565" s="260"/>
      <c r="J565" s="260"/>
      <c r="K565" s="261"/>
      <c r="L565" s="262" t="s">
        <v>5</v>
      </c>
      <c r="M565" s="263"/>
      <c r="N565" s="259">
        <f>TEAMS!$N$23</f>
        <v>0</v>
      </c>
      <c r="O565" s="260"/>
      <c r="P565" s="260"/>
      <c r="Q565" s="260"/>
      <c r="R565" s="260"/>
      <c r="S565" s="260"/>
      <c r="T565" s="260"/>
      <c r="U565" s="260"/>
      <c r="V565" s="260"/>
      <c r="W565" s="260"/>
      <c r="X565" s="261"/>
    </row>
    <row r="566" spans="1:24" ht="9" customHeight="1" thickTop="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x14ac:dyDescent="0.25">
      <c r="A567" s="259">
        <f>TEAMS!$P$24</f>
        <v>0</v>
      </c>
      <c r="B567" s="260"/>
      <c r="C567" s="260"/>
      <c r="D567" s="260"/>
      <c r="E567" s="260"/>
      <c r="F567" s="260"/>
      <c r="G567" s="260"/>
      <c r="H567" s="260"/>
      <c r="I567" s="260"/>
      <c r="J567" s="260"/>
      <c r="K567" s="261"/>
      <c r="L567" s="262" t="s">
        <v>6</v>
      </c>
      <c r="M567" s="264"/>
      <c r="N567" s="259">
        <f>TEAMS!$N$24</f>
        <v>0</v>
      </c>
      <c r="O567" s="260"/>
      <c r="P567" s="260"/>
      <c r="Q567" s="260"/>
      <c r="R567" s="260"/>
      <c r="S567" s="260"/>
      <c r="T567" s="260"/>
      <c r="U567" s="260"/>
      <c r="V567" s="260"/>
      <c r="W567" s="260"/>
      <c r="X567" s="261"/>
    </row>
    <row r="568" spans="1:24" ht="5.45" customHeight="1" thickTop="1" x14ac:dyDescent="0.2"/>
    <row r="569" spans="1:24" ht="16.149999999999999" customHeight="1" thickBot="1" x14ac:dyDescent="0.25">
      <c r="A569" s="23">
        <v>2</v>
      </c>
      <c r="C569" s="267" t="s">
        <v>9</v>
      </c>
      <c r="D569" s="267"/>
      <c r="E569" s="267"/>
      <c r="F569" s="267"/>
      <c r="G569" s="267"/>
      <c r="H569" s="267"/>
      <c r="I569" s="267"/>
      <c r="P569" s="267" t="s">
        <v>9</v>
      </c>
      <c r="Q569" s="267"/>
      <c r="R569" s="267"/>
      <c r="S569" s="267"/>
      <c r="T569" s="267"/>
      <c r="U569" s="267"/>
      <c r="V569" s="267"/>
    </row>
    <row r="570" spans="1:24" ht="30" customHeight="1" thickTop="1" thickBot="1" x14ac:dyDescent="0.25">
      <c r="C570" s="256"/>
      <c r="D570" s="257"/>
      <c r="E570" s="257"/>
      <c r="F570" s="257"/>
      <c r="G570" s="257"/>
      <c r="H570" s="257"/>
      <c r="I570" s="258"/>
      <c r="P570" s="256"/>
      <c r="Q570" s="257"/>
      <c r="R570" s="257"/>
      <c r="S570" s="257"/>
      <c r="T570" s="257"/>
      <c r="U570" s="257"/>
      <c r="V570" s="258"/>
    </row>
    <row r="571" spans="1:24" ht="19.149999999999999" customHeight="1" thickTop="1" x14ac:dyDescent="0.2">
      <c r="A571" s="255" t="s">
        <v>10</v>
      </c>
      <c r="B571" s="255"/>
      <c r="C571" s="255"/>
      <c r="D571" s="255"/>
      <c r="E571" s="255"/>
      <c r="F571" s="255"/>
      <c r="G571" s="255"/>
      <c r="H571" s="255"/>
      <c r="I571" s="255"/>
      <c r="J571" s="255"/>
      <c r="K571" s="255"/>
      <c r="N571" s="255" t="s">
        <v>10</v>
      </c>
      <c r="O571" s="255"/>
      <c r="P571" s="255"/>
      <c r="Q571" s="255"/>
      <c r="R571" s="255"/>
      <c r="S571" s="255"/>
      <c r="T571" s="255"/>
      <c r="U571" s="255"/>
      <c r="V571" s="255"/>
      <c r="W571" s="255"/>
      <c r="X571" s="255"/>
    </row>
    <row r="572" spans="1:24" ht="4.1500000000000004" customHeight="1" thickBot="1" x14ac:dyDescent="0.25"/>
    <row r="573" spans="1:24" ht="28.15" customHeight="1" thickTop="1" thickBot="1" x14ac:dyDescent="0.25">
      <c r="A573" s="256"/>
      <c r="B573" s="257"/>
      <c r="C573" s="257"/>
      <c r="D573" s="257"/>
      <c r="E573" s="257"/>
      <c r="F573" s="257"/>
      <c r="G573" s="257"/>
      <c r="H573" s="257"/>
      <c r="I573" s="257"/>
      <c r="J573" s="257"/>
      <c r="K573" s="258"/>
      <c r="L573" s="265">
        <v>25</v>
      </c>
      <c r="M573" s="266"/>
      <c r="N573" s="256"/>
      <c r="O573" s="257"/>
      <c r="P573" s="257"/>
      <c r="Q573" s="257"/>
      <c r="R573" s="257"/>
      <c r="S573" s="257"/>
      <c r="T573" s="257"/>
      <c r="U573" s="257"/>
      <c r="V573" s="257"/>
      <c r="W573" s="257"/>
      <c r="X573" s="258"/>
    </row>
    <row r="574" spans="1:24" ht="5.45" customHeight="1" thickTop="1" x14ac:dyDescent="0.2"/>
    <row r="575" spans="1:24" ht="20.45" customHeight="1" thickBot="1" x14ac:dyDescent="0.25">
      <c r="A575" s="253" t="s">
        <v>11</v>
      </c>
      <c r="B575" s="253"/>
      <c r="C575" s="253"/>
      <c r="D575" s="253"/>
      <c r="E575" s="253"/>
      <c r="F575" s="253"/>
      <c r="G575" s="253"/>
      <c r="H575" s="253"/>
      <c r="I575" s="253"/>
      <c r="J575" s="253"/>
      <c r="K575" s="253"/>
      <c r="L575" s="253"/>
      <c r="M575" s="254"/>
      <c r="N575" s="254"/>
      <c r="O575" s="254"/>
      <c r="P575" s="254"/>
      <c r="Q575" s="254"/>
      <c r="R575" s="254"/>
      <c r="S575" s="254"/>
      <c r="T575" s="254"/>
      <c r="U575" s="254"/>
      <c r="V575" s="254"/>
      <c r="W575" s="254"/>
      <c r="X575" s="254"/>
    </row>
    <row r="576" spans="1:24" ht="18" x14ac:dyDescent="0.2">
      <c r="A576" s="268" t="str">
        <f>TEAMS!$D$1</f>
        <v>CLUB NAME</v>
      </c>
      <c r="B576" s="268"/>
      <c r="C576" s="268"/>
      <c r="D576" s="268"/>
      <c r="E576" s="268"/>
      <c r="F576" s="268"/>
      <c r="G576" s="268"/>
      <c r="H576" s="268"/>
      <c r="I576" s="268"/>
      <c r="J576" s="268"/>
      <c r="K576" s="268"/>
      <c r="L576" s="268"/>
      <c r="M576" s="268"/>
      <c r="N576" s="268"/>
      <c r="O576" s="268"/>
      <c r="P576" s="268"/>
      <c r="Q576" s="268"/>
      <c r="R576" s="268"/>
      <c r="S576" s="268"/>
      <c r="T576" s="268"/>
      <c r="U576" s="268"/>
      <c r="V576" s="268"/>
      <c r="W576" s="268"/>
      <c r="X576" s="268"/>
    </row>
    <row r="577" spans="1:24" ht="6" customHeight="1" x14ac:dyDescent="0.2"/>
    <row r="578" spans="1:24" ht="15.75" x14ac:dyDescent="0.2">
      <c r="A578" s="269" t="str">
        <f>TEAMS!$D$3</f>
        <v>Tuesday Mens Mufti.</v>
      </c>
      <c r="B578" s="269"/>
      <c r="C578" s="269"/>
      <c r="D578" s="269"/>
      <c r="E578" s="269"/>
      <c r="F578" s="269"/>
      <c r="G578" s="269"/>
      <c r="H578" s="269"/>
      <c r="I578" s="269"/>
      <c r="J578" s="269"/>
      <c r="K578" s="269"/>
      <c r="L578" s="269"/>
      <c r="M578" s="269"/>
      <c r="N578" s="269"/>
      <c r="O578" s="269"/>
      <c r="P578" s="269"/>
      <c r="Q578" s="269"/>
      <c r="R578" s="269"/>
      <c r="S578" s="269"/>
      <c r="T578" s="269"/>
      <c r="U578" s="269"/>
      <c r="V578" s="269"/>
      <c r="W578" s="269"/>
      <c r="X578" s="269"/>
    </row>
    <row r="579" spans="1:24" ht="6" customHeight="1" x14ac:dyDescent="0.2"/>
    <row r="580" spans="1:24" ht="15.75" x14ac:dyDescent="0.25">
      <c r="C580" s="270" t="s">
        <v>2</v>
      </c>
      <c r="D580" s="270"/>
      <c r="E580" s="270"/>
      <c r="F580" s="270"/>
      <c r="G580" s="270"/>
      <c r="H580" s="3"/>
      <c r="I580" s="270" t="s">
        <v>1</v>
      </c>
      <c r="J580" s="270"/>
      <c r="K580" s="270"/>
      <c r="L580" s="270"/>
      <c r="M580" s="270"/>
      <c r="N580" s="270"/>
      <c r="O580" s="270"/>
      <c r="P580" s="270"/>
      <c r="Q580" s="270"/>
      <c r="R580" s="270"/>
      <c r="S580" s="270"/>
      <c r="T580" s="270"/>
      <c r="U580" s="270"/>
      <c r="V580" s="270"/>
      <c r="W580" s="270"/>
      <c r="X580" s="270"/>
    </row>
    <row r="581" spans="1:24" ht="3" customHeight="1" x14ac:dyDescent="0.2"/>
    <row r="582" spans="1:24" ht="21.6" customHeight="1" thickBot="1" x14ac:dyDescent="0.25">
      <c r="C582" s="271">
        <f>TEAMS!$O$25</f>
        <v>0</v>
      </c>
      <c r="D582" s="272"/>
      <c r="E582" s="272"/>
      <c r="F582" s="272"/>
      <c r="G582" s="273"/>
      <c r="I582" s="274">
        <f>TEAMS!$D$2</f>
        <v>40609</v>
      </c>
      <c r="J582" s="275"/>
      <c r="K582" s="275"/>
      <c r="L582" s="275"/>
      <c r="M582" s="275"/>
      <c r="N582" s="275"/>
      <c r="O582" s="275"/>
      <c r="P582" s="275"/>
      <c r="Q582" s="275"/>
      <c r="R582" s="275"/>
      <c r="S582" s="275"/>
      <c r="T582" s="275"/>
      <c r="U582" s="275"/>
      <c r="V582" s="275"/>
      <c r="W582" s="275"/>
      <c r="X582" s="276"/>
    </row>
    <row r="583" spans="1:24" ht="13.5" thickTop="1" x14ac:dyDescent="0.2"/>
    <row r="584" spans="1:24" ht="20.45" customHeight="1" thickBot="1" x14ac:dyDescent="0.25">
      <c r="A584" s="259">
        <f>TEAMS!$P$26</f>
        <v>0</v>
      </c>
      <c r="B584" s="260"/>
      <c r="C584" s="260"/>
      <c r="D584" s="260"/>
      <c r="E584" s="260"/>
      <c r="F584" s="260"/>
      <c r="G584" s="260"/>
      <c r="H584" s="260"/>
      <c r="I584" s="260"/>
      <c r="J584" s="260"/>
      <c r="K584" s="261"/>
      <c r="L584" s="262" t="s">
        <v>3</v>
      </c>
      <c r="M584" s="263"/>
      <c r="N584" s="259">
        <f>TEAMS!$N$26</f>
        <v>0</v>
      </c>
      <c r="O584" s="260"/>
      <c r="P584" s="260"/>
      <c r="Q584" s="260"/>
      <c r="R584" s="260"/>
      <c r="S584" s="260"/>
      <c r="T584" s="260"/>
      <c r="U584" s="260"/>
      <c r="V584" s="260"/>
      <c r="W584" s="260"/>
      <c r="X584" s="261"/>
    </row>
    <row r="585" spans="1:24" ht="9" customHeight="1" thickTop="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x14ac:dyDescent="0.25">
      <c r="A586" s="259">
        <f>TEAMS!$P$27</f>
        <v>0</v>
      </c>
      <c r="B586" s="260"/>
      <c r="C586" s="260"/>
      <c r="D586" s="260"/>
      <c r="E586" s="260"/>
      <c r="F586" s="260"/>
      <c r="G586" s="260"/>
      <c r="H586" s="260"/>
      <c r="I586" s="260"/>
      <c r="J586" s="260"/>
      <c r="K586" s="261"/>
      <c r="L586" s="262" t="s">
        <v>4</v>
      </c>
      <c r="M586" s="263"/>
      <c r="N586" s="259">
        <f>TEAMS!$N$27</f>
        <v>0</v>
      </c>
      <c r="O586" s="260"/>
      <c r="P586" s="260"/>
      <c r="Q586" s="260"/>
      <c r="R586" s="260"/>
      <c r="S586" s="260"/>
      <c r="T586" s="260"/>
      <c r="U586" s="260"/>
      <c r="V586" s="260"/>
      <c r="W586" s="260"/>
      <c r="X586" s="261"/>
    </row>
    <row r="587" spans="1:24" ht="9" customHeight="1" thickTop="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x14ac:dyDescent="0.25">
      <c r="A588" s="259">
        <f>TEAMS!$P$28</f>
        <v>0</v>
      </c>
      <c r="B588" s="260"/>
      <c r="C588" s="260"/>
      <c r="D588" s="260"/>
      <c r="E588" s="260"/>
      <c r="F588" s="260"/>
      <c r="G588" s="260"/>
      <c r="H588" s="260"/>
      <c r="I588" s="260"/>
      <c r="J588" s="260"/>
      <c r="K588" s="261"/>
      <c r="L588" s="262" t="s">
        <v>5</v>
      </c>
      <c r="M588" s="263"/>
      <c r="N588" s="259">
        <f>TEAMS!$N$28</f>
        <v>0</v>
      </c>
      <c r="O588" s="260"/>
      <c r="P588" s="260"/>
      <c r="Q588" s="260"/>
      <c r="R588" s="260"/>
      <c r="S588" s="260"/>
      <c r="T588" s="260"/>
      <c r="U588" s="260"/>
      <c r="V588" s="260"/>
      <c r="W588" s="260"/>
      <c r="X588" s="261"/>
    </row>
    <row r="589" spans="1:24" ht="9" customHeight="1" thickTop="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x14ac:dyDescent="0.25">
      <c r="A590" s="259">
        <f>TEAMS!$P$29</f>
        <v>0</v>
      </c>
      <c r="B590" s="260"/>
      <c r="C590" s="260"/>
      <c r="D590" s="260"/>
      <c r="E590" s="260"/>
      <c r="F590" s="260"/>
      <c r="G590" s="260"/>
      <c r="H590" s="260"/>
      <c r="I590" s="260"/>
      <c r="J590" s="260"/>
      <c r="K590" s="261"/>
      <c r="L590" s="262" t="s">
        <v>6</v>
      </c>
      <c r="M590" s="264"/>
      <c r="N590" s="259">
        <f>TEAMS!$N$29</f>
        <v>0</v>
      </c>
      <c r="O590" s="260"/>
      <c r="P590" s="260"/>
      <c r="Q590" s="260"/>
      <c r="R590" s="260"/>
      <c r="S590" s="260"/>
      <c r="T590" s="260"/>
      <c r="U590" s="260"/>
      <c r="V590" s="260"/>
      <c r="W590" s="260"/>
      <c r="X590" s="261"/>
    </row>
    <row r="591" spans="1:24" ht="5.45" customHeight="1" thickTop="1" x14ac:dyDescent="0.2"/>
    <row r="592" spans="1:24" ht="16.149999999999999" customHeight="1" thickBot="1" x14ac:dyDescent="0.25">
      <c r="A592" s="23">
        <v>2</v>
      </c>
      <c r="C592" s="267" t="s">
        <v>9</v>
      </c>
      <c r="D592" s="267"/>
      <c r="E592" s="267"/>
      <c r="F592" s="267"/>
      <c r="G592" s="267"/>
      <c r="H592" s="267"/>
      <c r="I592" s="267"/>
      <c r="P592" s="267" t="s">
        <v>9</v>
      </c>
      <c r="Q592" s="267"/>
      <c r="R592" s="267"/>
      <c r="S592" s="267"/>
      <c r="T592" s="267"/>
      <c r="U592" s="267"/>
      <c r="V592" s="267"/>
    </row>
    <row r="593" spans="1:24" ht="30" customHeight="1" thickTop="1" thickBot="1" x14ac:dyDescent="0.25">
      <c r="C593" s="256"/>
      <c r="D593" s="257"/>
      <c r="E593" s="257"/>
      <c r="F593" s="257"/>
      <c r="G593" s="257"/>
      <c r="H593" s="257"/>
      <c r="I593" s="258"/>
      <c r="P593" s="256"/>
      <c r="Q593" s="257"/>
      <c r="R593" s="257"/>
      <c r="S593" s="257"/>
      <c r="T593" s="257"/>
      <c r="U593" s="257"/>
      <c r="V593" s="258"/>
    </row>
    <row r="594" spans="1:24" ht="19.149999999999999" customHeight="1" thickTop="1" x14ac:dyDescent="0.2">
      <c r="A594" s="255" t="s">
        <v>10</v>
      </c>
      <c r="B594" s="255"/>
      <c r="C594" s="255"/>
      <c r="D594" s="255"/>
      <c r="E594" s="255"/>
      <c r="F594" s="255"/>
      <c r="G594" s="255"/>
      <c r="H594" s="255"/>
      <c r="I594" s="255"/>
      <c r="J594" s="255"/>
      <c r="K594" s="255"/>
      <c r="N594" s="255" t="s">
        <v>10</v>
      </c>
      <c r="O594" s="255"/>
      <c r="P594" s="255"/>
      <c r="Q594" s="255"/>
      <c r="R594" s="255"/>
      <c r="S594" s="255"/>
      <c r="T594" s="255"/>
      <c r="U594" s="255"/>
      <c r="V594" s="255"/>
      <c r="W594" s="255"/>
      <c r="X594" s="255"/>
    </row>
    <row r="595" spans="1:24" ht="4.1500000000000004" customHeight="1" thickBot="1" x14ac:dyDescent="0.25"/>
    <row r="596" spans="1:24" ht="28.15" customHeight="1" thickTop="1" thickBot="1" x14ac:dyDescent="0.25">
      <c r="A596" s="256"/>
      <c r="B596" s="257"/>
      <c r="C596" s="257"/>
      <c r="D596" s="257"/>
      <c r="E596" s="257"/>
      <c r="F596" s="257"/>
      <c r="G596" s="257"/>
      <c r="H596" s="257"/>
      <c r="I596" s="257"/>
      <c r="J596" s="257"/>
      <c r="K596" s="258"/>
      <c r="L596" s="265">
        <v>26</v>
      </c>
      <c r="M596" s="266"/>
      <c r="N596" s="256"/>
      <c r="O596" s="257"/>
      <c r="P596" s="257"/>
      <c r="Q596" s="257"/>
      <c r="R596" s="257"/>
      <c r="S596" s="257"/>
      <c r="T596" s="257"/>
      <c r="U596" s="257"/>
      <c r="V596" s="257"/>
      <c r="W596" s="257"/>
      <c r="X596" s="258"/>
    </row>
    <row r="597" spans="1:24" ht="5.45" customHeight="1" thickTop="1" x14ac:dyDescent="0.2"/>
    <row r="598" spans="1:24" ht="20.45" customHeight="1" thickBot="1" x14ac:dyDescent="0.25">
      <c r="A598" s="253" t="s">
        <v>11</v>
      </c>
      <c r="B598" s="253"/>
      <c r="C598" s="253"/>
      <c r="D598" s="253"/>
      <c r="E598" s="253"/>
      <c r="F598" s="253"/>
      <c r="G598" s="253"/>
      <c r="H598" s="253"/>
      <c r="I598" s="253"/>
      <c r="J598" s="253"/>
      <c r="K598" s="253"/>
      <c r="L598" s="253"/>
      <c r="M598" s="254"/>
      <c r="N598" s="254"/>
      <c r="O598" s="254"/>
      <c r="P598" s="254"/>
      <c r="Q598" s="254"/>
      <c r="R598" s="254"/>
      <c r="S598" s="254"/>
      <c r="T598" s="254"/>
      <c r="U598" s="254"/>
      <c r="V598" s="254"/>
      <c r="W598" s="254"/>
      <c r="X598" s="254"/>
    </row>
    <row r="599" spans="1:24" ht="18" x14ac:dyDescent="0.2">
      <c r="A599" s="268" t="str">
        <f>TEAMS!$D$1</f>
        <v>CLUB NAME</v>
      </c>
      <c r="B599" s="268"/>
      <c r="C599" s="268"/>
      <c r="D599" s="268"/>
      <c r="E599" s="268"/>
      <c r="F599" s="268"/>
      <c r="G599" s="268"/>
      <c r="H599" s="268"/>
      <c r="I599" s="268"/>
      <c r="J599" s="268"/>
      <c r="K599" s="268"/>
      <c r="L599" s="268"/>
      <c r="M599" s="268"/>
      <c r="N599" s="268"/>
      <c r="O599" s="268"/>
      <c r="P599" s="268"/>
      <c r="Q599" s="268"/>
      <c r="R599" s="268"/>
      <c r="S599" s="268"/>
      <c r="T599" s="268"/>
      <c r="U599" s="268"/>
      <c r="V599" s="268"/>
      <c r="W599" s="268"/>
      <c r="X599" s="268"/>
    </row>
    <row r="600" spans="1:24" ht="6" customHeight="1" x14ac:dyDescent="0.2"/>
    <row r="601" spans="1:24" ht="15.75" x14ac:dyDescent="0.2">
      <c r="A601" s="269" t="str">
        <f>TEAMS!$D$3</f>
        <v>Tuesday Mens Mufti.</v>
      </c>
      <c r="B601" s="269"/>
      <c r="C601" s="269"/>
      <c r="D601" s="269"/>
      <c r="E601" s="269"/>
      <c r="F601" s="269"/>
      <c r="G601" s="269"/>
      <c r="H601" s="269"/>
      <c r="I601" s="269"/>
      <c r="J601" s="269"/>
      <c r="K601" s="269"/>
      <c r="L601" s="269"/>
      <c r="M601" s="269"/>
      <c r="N601" s="269"/>
      <c r="O601" s="269"/>
      <c r="P601" s="269"/>
      <c r="Q601" s="269"/>
      <c r="R601" s="269"/>
      <c r="S601" s="269"/>
      <c r="T601" s="269"/>
      <c r="U601" s="269"/>
      <c r="V601" s="269"/>
      <c r="W601" s="269"/>
      <c r="X601" s="269"/>
    </row>
    <row r="602" spans="1:24" ht="6" customHeight="1" x14ac:dyDescent="0.2"/>
    <row r="603" spans="1:24" ht="15.75" x14ac:dyDescent="0.25">
      <c r="C603" s="270" t="s">
        <v>2</v>
      </c>
      <c r="D603" s="270"/>
      <c r="E603" s="270"/>
      <c r="F603" s="270"/>
      <c r="G603" s="270"/>
      <c r="H603" s="3"/>
      <c r="I603" s="270" t="s">
        <v>1</v>
      </c>
      <c r="J603" s="270"/>
      <c r="K603" s="270"/>
      <c r="L603" s="270"/>
      <c r="M603" s="270"/>
      <c r="N603" s="270"/>
      <c r="O603" s="270"/>
      <c r="P603" s="270"/>
      <c r="Q603" s="270"/>
      <c r="R603" s="270"/>
      <c r="S603" s="270"/>
      <c r="T603" s="270"/>
      <c r="U603" s="270"/>
      <c r="V603" s="270"/>
      <c r="W603" s="270"/>
      <c r="X603" s="270"/>
    </row>
    <row r="604" spans="1:24" ht="3" customHeight="1" x14ac:dyDescent="0.2"/>
    <row r="605" spans="1:24" ht="21.6" customHeight="1" thickBot="1" x14ac:dyDescent="0.25">
      <c r="C605" s="271">
        <f>TEAMS!$O$30</f>
        <v>0</v>
      </c>
      <c r="D605" s="272"/>
      <c r="E605" s="272"/>
      <c r="F605" s="272"/>
      <c r="G605" s="273"/>
      <c r="I605" s="274">
        <f>TEAMS!$D$2</f>
        <v>40609</v>
      </c>
      <c r="J605" s="275"/>
      <c r="K605" s="275"/>
      <c r="L605" s="275"/>
      <c r="M605" s="275"/>
      <c r="N605" s="275"/>
      <c r="O605" s="275"/>
      <c r="P605" s="275"/>
      <c r="Q605" s="275"/>
      <c r="R605" s="275"/>
      <c r="S605" s="275"/>
      <c r="T605" s="275"/>
      <c r="U605" s="275"/>
      <c r="V605" s="275"/>
      <c r="W605" s="275"/>
      <c r="X605" s="276"/>
    </row>
    <row r="606" spans="1:24" ht="13.5" thickTop="1" x14ac:dyDescent="0.2"/>
    <row r="607" spans="1:24" ht="20.45" customHeight="1" thickBot="1" x14ac:dyDescent="0.25">
      <c r="A607" s="259">
        <f>TEAMS!$P$31</f>
        <v>0</v>
      </c>
      <c r="B607" s="260"/>
      <c r="C607" s="260"/>
      <c r="D607" s="260"/>
      <c r="E607" s="260"/>
      <c r="F607" s="260"/>
      <c r="G607" s="260"/>
      <c r="H607" s="260"/>
      <c r="I607" s="260"/>
      <c r="J607" s="260"/>
      <c r="K607" s="261"/>
      <c r="L607" s="262" t="s">
        <v>3</v>
      </c>
      <c r="M607" s="263"/>
      <c r="N607" s="259">
        <f>TEAMS!$N$31</f>
        <v>0</v>
      </c>
      <c r="O607" s="260"/>
      <c r="P607" s="260"/>
      <c r="Q607" s="260"/>
      <c r="R607" s="260"/>
      <c r="S607" s="260"/>
      <c r="T607" s="260"/>
      <c r="U607" s="260"/>
      <c r="V607" s="260"/>
      <c r="W607" s="260"/>
      <c r="X607" s="261"/>
    </row>
    <row r="608" spans="1:24" ht="9" customHeight="1" thickTop="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x14ac:dyDescent="0.25">
      <c r="A609" s="259">
        <f>TEAMS!$P$32</f>
        <v>0</v>
      </c>
      <c r="B609" s="260"/>
      <c r="C609" s="260"/>
      <c r="D609" s="260"/>
      <c r="E609" s="260"/>
      <c r="F609" s="260"/>
      <c r="G609" s="260"/>
      <c r="H609" s="260"/>
      <c r="I609" s="260"/>
      <c r="J609" s="260"/>
      <c r="K609" s="261"/>
      <c r="L609" s="262" t="s">
        <v>4</v>
      </c>
      <c r="M609" s="263"/>
      <c r="N609" s="259">
        <f>TEAMS!$N$32</f>
        <v>0</v>
      </c>
      <c r="O609" s="260"/>
      <c r="P609" s="260"/>
      <c r="Q609" s="260"/>
      <c r="R609" s="260"/>
      <c r="S609" s="260"/>
      <c r="T609" s="260"/>
      <c r="U609" s="260"/>
      <c r="V609" s="260"/>
      <c r="W609" s="260"/>
      <c r="X609" s="261"/>
    </row>
    <row r="610" spans="1:24" ht="9" customHeight="1" thickTop="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x14ac:dyDescent="0.25">
      <c r="A611" s="259">
        <f>TEAMS!$P$33</f>
        <v>0</v>
      </c>
      <c r="B611" s="260"/>
      <c r="C611" s="260"/>
      <c r="D611" s="260"/>
      <c r="E611" s="260"/>
      <c r="F611" s="260"/>
      <c r="G611" s="260"/>
      <c r="H611" s="260"/>
      <c r="I611" s="260"/>
      <c r="J611" s="260"/>
      <c r="K611" s="261"/>
      <c r="L611" s="262" t="s">
        <v>5</v>
      </c>
      <c r="M611" s="263"/>
      <c r="N611" s="259">
        <f>TEAMS!$N$33</f>
        <v>0</v>
      </c>
      <c r="O611" s="260"/>
      <c r="P611" s="260"/>
      <c r="Q611" s="260"/>
      <c r="R611" s="260"/>
      <c r="S611" s="260"/>
      <c r="T611" s="260"/>
      <c r="U611" s="260"/>
      <c r="V611" s="260"/>
      <c r="W611" s="260"/>
      <c r="X611" s="261"/>
    </row>
    <row r="612" spans="1:24" ht="9" customHeight="1" thickTop="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x14ac:dyDescent="0.25">
      <c r="A613" s="259">
        <f>TEAMS!$P$34</f>
        <v>0</v>
      </c>
      <c r="B613" s="260"/>
      <c r="C613" s="260"/>
      <c r="D613" s="260"/>
      <c r="E613" s="260"/>
      <c r="F613" s="260"/>
      <c r="G613" s="260"/>
      <c r="H613" s="260"/>
      <c r="I613" s="260"/>
      <c r="J613" s="260"/>
      <c r="K613" s="261"/>
      <c r="L613" s="262" t="s">
        <v>6</v>
      </c>
      <c r="M613" s="264"/>
      <c r="N613" s="259">
        <f>TEAMS!$N$34</f>
        <v>0</v>
      </c>
      <c r="O613" s="260"/>
      <c r="P613" s="260"/>
      <c r="Q613" s="260"/>
      <c r="R613" s="260"/>
      <c r="S613" s="260"/>
      <c r="T613" s="260"/>
      <c r="U613" s="260"/>
      <c r="V613" s="260"/>
      <c r="W613" s="260"/>
      <c r="X613" s="261"/>
    </row>
    <row r="614" spans="1:24" ht="5.45" customHeight="1" thickTop="1" x14ac:dyDescent="0.2"/>
    <row r="615" spans="1:24" ht="16.149999999999999" customHeight="1" thickBot="1" x14ac:dyDescent="0.25">
      <c r="A615" s="23">
        <v>2</v>
      </c>
      <c r="C615" s="267" t="s">
        <v>9</v>
      </c>
      <c r="D615" s="267"/>
      <c r="E615" s="267"/>
      <c r="F615" s="267"/>
      <c r="G615" s="267"/>
      <c r="H615" s="267"/>
      <c r="I615" s="267"/>
      <c r="P615" s="267" t="s">
        <v>9</v>
      </c>
      <c r="Q615" s="267"/>
      <c r="R615" s="267"/>
      <c r="S615" s="267"/>
      <c r="T615" s="267"/>
      <c r="U615" s="267"/>
      <c r="V615" s="267"/>
    </row>
    <row r="616" spans="1:24" ht="30" customHeight="1" thickTop="1" thickBot="1" x14ac:dyDescent="0.25">
      <c r="C616" s="256"/>
      <c r="D616" s="257"/>
      <c r="E616" s="257"/>
      <c r="F616" s="257"/>
      <c r="G616" s="257"/>
      <c r="H616" s="257"/>
      <c r="I616" s="258"/>
      <c r="P616" s="256"/>
      <c r="Q616" s="257"/>
      <c r="R616" s="257"/>
      <c r="S616" s="257"/>
      <c r="T616" s="257"/>
      <c r="U616" s="257"/>
      <c r="V616" s="258"/>
    </row>
    <row r="617" spans="1:24" ht="19.149999999999999" customHeight="1" thickTop="1" x14ac:dyDescent="0.2">
      <c r="A617" s="255" t="s">
        <v>10</v>
      </c>
      <c r="B617" s="255"/>
      <c r="C617" s="255"/>
      <c r="D617" s="255"/>
      <c r="E617" s="255"/>
      <c r="F617" s="255"/>
      <c r="G617" s="255"/>
      <c r="H617" s="255"/>
      <c r="I617" s="255"/>
      <c r="J617" s="255"/>
      <c r="K617" s="255"/>
      <c r="N617" s="255" t="s">
        <v>10</v>
      </c>
      <c r="O617" s="255"/>
      <c r="P617" s="255"/>
      <c r="Q617" s="255"/>
      <c r="R617" s="255"/>
      <c r="S617" s="255"/>
      <c r="T617" s="255"/>
      <c r="U617" s="255"/>
      <c r="V617" s="255"/>
      <c r="W617" s="255"/>
      <c r="X617" s="255"/>
    </row>
    <row r="618" spans="1:24" ht="4.1500000000000004" customHeight="1" thickBot="1" x14ac:dyDescent="0.25"/>
    <row r="619" spans="1:24" ht="28.15" customHeight="1" thickTop="1" thickBot="1" x14ac:dyDescent="0.25">
      <c r="A619" s="256"/>
      <c r="B619" s="257"/>
      <c r="C619" s="257"/>
      <c r="D619" s="257"/>
      <c r="E619" s="257"/>
      <c r="F619" s="257"/>
      <c r="G619" s="257"/>
      <c r="H619" s="257"/>
      <c r="I619" s="257"/>
      <c r="J619" s="257"/>
      <c r="K619" s="258"/>
      <c r="L619" s="265">
        <v>27</v>
      </c>
      <c r="M619" s="266"/>
      <c r="N619" s="256"/>
      <c r="O619" s="257"/>
      <c r="P619" s="257"/>
      <c r="Q619" s="257"/>
      <c r="R619" s="257"/>
      <c r="S619" s="257"/>
      <c r="T619" s="257"/>
      <c r="U619" s="257"/>
      <c r="V619" s="257"/>
      <c r="W619" s="257"/>
      <c r="X619" s="258"/>
    </row>
    <row r="620" spans="1:24" ht="5.45" customHeight="1" thickTop="1" x14ac:dyDescent="0.2"/>
    <row r="621" spans="1:24" ht="20.45" customHeight="1" thickBot="1" x14ac:dyDescent="0.25">
      <c r="A621" s="253" t="s">
        <v>11</v>
      </c>
      <c r="B621" s="253"/>
      <c r="C621" s="253"/>
      <c r="D621" s="253"/>
      <c r="E621" s="253"/>
      <c r="F621" s="253"/>
      <c r="G621" s="253"/>
      <c r="H621" s="253"/>
      <c r="I621" s="253"/>
      <c r="J621" s="253"/>
      <c r="K621" s="253"/>
      <c r="L621" s="253"/>
      <c r="M621" s="254"/>
      <c r="N621" s="254"/>
      <c r="O621" s="254"/>
      <c r="P621" s="254"/>
      <c r="Q621" s="254"/>
      <c r="R621" s="254"/>
      <c r="S621" s="254"/>
      <c r="T621" s="254"/>
      <c r="U621" s="254"/>
      <c r="V621" s="254"/>
      <c r="W621" s="254"/>
      <c r="X621" s="254"/>
    </row>
    <row r="622" spans="1:24" ht="18" x14ac:dyDescent="0.2">
      <c r="A622" s="268" t="str">
        <f>TEAMS!$D$1</f>
        <v>CLUB NAME</v>
      </c>
      <c r="B622" s="268"/>
      <c r="C622" s="268"/>
      <c r="D622" s="268"/>
      <c r="E622" s="268"/>
      <c r="F622" s="268"/>
      <c r="G622" s="268"/>
      <c r="H622" s="268"/>
      <c r="I622" s="268"/>
      <c r="J622" s="268"/>
      <c r="K622" s="268"/>
      <c r="L622" s="268"/>
      <c r="M622" s="268"/>
      <c r="N622" s="268"/>
      <c r="O622" s="268"/>
      <c r="P622" s="268"/>
      <c r="Q622" s="268"/>
      <c r="R622" s="268"/>
      <c r="S622" s="268"/>
      <c r="T622" s="268"/>
      <c r="U622" s="268"/>
      <c r="V622" s="268"/>
      <c r="W622" s="268"/>
      <c r="X622" s="268"/>
    </row>
    <row r="623" spans="1:24" ht="6" customHeight="1" x14ac:dyDescent="0.2"/>
    <row r="624" spans="1:24" ht="15.75" x14ac:dyDescent="0.2">
      <c r="A624" s="269" t="str">
        <f>TEAMS!$D$3</f>
        <v>Tuesday Mens Mufti.</v>
      </c>
      <c r="B624" s="269"/>
      <c r="C624" s="269"/>
      <c r="D624" s="269"/>
      <c r="E624" s="269"/>
      <c r="F624" s="269"/>
      <c r="G624" s="269"/>
      <c r="H624" s="269"/>
      <c r="I624" s="269"/>
      <c r="J624" s="269"/>
      <c r="K624" s="269"/>
      <c r="L624" s="269"/>
      <c r="M624" s="269"/>
      <c r="N624" s="269"/>
      <c r="O624" s="269"/>
      <c r="P624" s="269"/>
      <c r="Q624" s="269"/>
      <c r="R624" s="269"/>
      <c r="S624" s="269"/>
      <c r="T624" s="269"/>
      <c r="U624" s="269"/>
      <c r="V624" s="269"/>
      <c r="W624" s="269"/>
      <c r="X624" s="269"/>
    </row>
    <row r="625" spans="1:24" ht="6" customHeight="1" x14ac:dyDescent="0.2"/>
    <row r="626" spans="1:24" ht="15.75" x14ac:dyDescent="0.25">
      <c r="C626" s="270" t="s">
        <v>2</v>
      </c>
      <c r="D626" s="270"/>
      <c r="E626" s="270"/>
      <c r="F626" s="270"/>
      <c r="G626" s="270"/>
      <c r="H626" s="3"/>
      <c r="I626" s="270" t="s">
        <v>1</v>
      </c>
      <c r="J626" s="270"/>
      <c r="K626" s="270"/>
      <c r="L626" s="270"/>
      <c r="M626" s="270"/>
      <c r="N626" s="270"/>
      <c r="O626" s="270"/>
      <c r="P626" s="270"/>
      <c r="Q626" s="270"/>
      <c r="R626" s="270"/>
      <c r="S626" s="270"/>
      <c r="T626" s="270"/>
      <c r="U626" s="270"/>
      <c r="V626" s="270"/>
      <c r="W626" s="270"/>
      <c r="X626" s="270"/>
    </row>
    <row r="627" spans="1:24" ht="3" customHeight="1" x14ac:dyDescent="0.2"/>
    <row r="628" spans="1:24" ht="21.6" customHeight="1" thickBot="1" x14ac:dyDescent="0.25">
      <c r="C628" s="271">
        <f>TEAMS!$O$35</f>
        <v>0</v>
      </c>
      <c r="D628" s="272"/>
      <c r="E628" s="272"/>
      <c r="F628" s="272"/>
      <c r="G628" s="273"/>
      <c r="I628" s="274">
        <f>TEAMS!$D$2</f>
        <v>40609</v>
      </c>
      <c r="J628" s="275"/>
      <c r="K628" s="275"/>
      <c r="L628" s="275"/>
      <c r="M628" s="275"/>
      <c r="N628" s="275"/>
      <c r="O628" s="275"/>
      <c r="P628" s="275"/>
      <c r="Q628" s="275"/>
      <c r="R628" s="275"/>
      <c r="S628" s="275"/>
      <c r="T628" s="275"/>
      <c r="U628" s="275"/>
      <c r="V628" s="275"/>
      <c r="W628" s="275"/>
      <c r="X628" s="276"/>
    </row>
    <row r="629" spans="1:24" ht="13.5" thickTop="1" x14ac:dyDescent="0.2"/>
    <row r="630" spans="1:24" ht="20.45" customHeight="1" thickBot="1" x14ac:dyDescent="0.25">
      <c r="A630" s="259">
        <f>TEAMS!$P$36</f>
        <v>0</v>
      </c>
      <c r="B630" s="260"/>
      <c r="C630" s="260"/>
      <c r="D630" s="260"/>
      <c r="E630" s="260"/>
      <c r="F630" s="260"/>
      <c r="G630" s="260"/>
      <c r="H630" s="260"/>
      <c r="I630" s="260"/>
      <c r="J630" s="260"/>
      <c r="K630" s="261"/>
      <c r="L630" s="262" t="s">
        <v>3</v>
      </c>
      <c r="M630" s="263"/>
      <c r="N630" s="259">
        <f>TEAMS!$N$36</f>
        <v>0</v>
      </c>
      <c r="O630" s="260"/>
      <c r="P630" s="260"/>
      <c r="Q630" s="260"/>
      <c r="R630" s="260"/>
      <c r="S630" s="260"/>
      <c r="T630" s="260"/>
      <c r="U630" s="260"/>
      <c r="V630" s="260"/>
      <c r="W630" s="260"/>
      <c r="X630" s="261"/>
    </row>
    <row r="631" spans="1:24" ht="9" customHeight="1" thickTop="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x14ac:dyDescent="0.25">
      <c r="A632" s="259">
        <f>TEAMS!$P$37</f>
        <v>0</v>
      </c>
      <c r="B632" s="260"/>
      <c r="C632" s="260"/>
      <c r="D632" s="260"/>
      <c r="E632" s="260"/>
      <c r="F632" s="260"/>
      <c r="G632" s="260"/>
      <c r="H632" s="260"/>
      <c r="I632" s="260"/>
      <c r="J632" s="260"/>
      <c r="K632" s="261"/>
      <c r="L632" s="262" t="s">
        <v>4</v>
      </c>
      <c r="M632" s="263"/>
      <c r="N632" s="259">
        <f>TEAMS!$N$37</f>
        <v>0</v>
      </c>
      <c r="O632" s="260"/>
      <c r="P632" s="260"/>
      <c r="Q632" s="260"/>
      <c r="R632" s="260"/>
      <c r="S632" s="260"/>
      <c r="T632" s="260"/>
      <c r="U632" s="260"/>
      <c r="V632" s="260"/>
      <c r="W632" s="260"/>
      <c r="X632" s="261"/>
    </row>
    <row r="633" spans="1:24" ht="9" customHeight="1" thickTop="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x14ac:dyDescent="0.25">
      <c r="A634" s="259">
        <f>TEAMS!$P$38</f>
        <v>0</v>
      </c>
      <c r="B634" s="260"/>
      <c r="C634" s="260"/>
      <c r="D634" s="260"/>
      <c r="E634" s="260"/>
      <c r="F634" s="260"/>
      <c r="G634" s="260"/>
      <c r="H634" s="260"/>
      <c r="I634" s="260"/>
      <c r="J634" s="260"/>
      <c r="K634" s="261"/>
      <c r="L634" s="262" t="s">
        <v>5</v>
      </c>
      <c r="M634" s="263"/>
      <c r="N634" s="259">
        <f>TEAMS!$N$38</f>
        <v>0</v>
      </c>
      <c r="O634" s="260"/>
      <c r="P634" s="260"/>
      <c r="Q634" s="260"/>
      <c r="R634" s="260"/>
      <c r="S634" s="260"/>
      <c r="T634" s="260"/>
      <c r="U634" s="260"/>
      <c r="V634" s="260"/>
      <c r="W634" s="260"/>
      <c r="X634" s="261"/>
    </row>
    <row r="635" spans="1:24" ht="9" customHeight="1" thickTop="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x14ac:dyDescent="0.25">
      <c r="A636" s="259">
        <f>TEAMS!$P$39</f>
        <v>0</v>
      </c>
      <c r="B636" s="260"/>
      <c r="C636" s="260"/>
      <c r="D636" s="260"/>
      <c r="E636" s="260"/>
      <c r="F636" s="260"/>
      <c r="G636" s="260"/>
      <c r="H636" s="260"/>
      <c r="I636" s="260"/>
      <c r="J636" s="260"/>
      <c r="K636" s="261"/>
      <c r="L636" s="262" t="s">
        <v>6</v>
      </c>
      <c r="M636" s="263"/>
      <c r="N636" s="259">
        <f>TEAMS!$N$39</f>
        <v>0</v>
      </c>
      <c r="O636" s="260"/>
      <c r="P636" s="260"/>
      <c r="Q636" s="260"/>
      <c r="R636" s="260"/>
      <c r="S636" s="260"/>
      <c r="T636" s="260"/>
      <c r="U636" s="260"/>
      <c r="V636" s="260"/>
      <c r="W636" s="260"/>
      <c r="X636" s="261"/>
    </row>
    <row r="637" spans="1:24" ht="5.45" customHeight="1" thickTop="1" x14ac:dyDescent="0.2"/>
    <row r="638" spans="1:24" ht="16.149999999999999" customHeight="1" thickBot="1" x14ac:dyDescent="0.25">
      <c r="A638" s="23">
        <v>2</v>
      </c>
      <c r="C638" s="267" t="s">
        <v>9</v>
      </c>
      <c r="D638" s="267"/>
      <c r="E638" s="267"/>
      <c r="F638" s="267"/>
      <c r="G638" s="267"/>
      <c r="H638" s="267"/>
      <c r="I638" s="267"/>
      <c r="P638" s="267" t="s">
        <v>9</v>
      </c>
      <c r="Q638" s="267"/>
      <c r="R638" s="267"/>
      <c r="S638" s="267"/>
      <c r="T638" s="267"/>
      <c r="U638" s="267"/>
      <c r="V638" s="267"/>
    </row>
    <row r="639" spans="1:24" ht="30" customHeight="1" thickTop="1" thickBot="1" x14ac:dyDescent="0.25">
      <c r="C639" s="256"/>
      <c r="D639" s="257"/>
      <c r="E639" s="257"/>
      <c r="F639" s="257"/>
      <c r="G639" s="257"/>
      <c r="H639" s="257"/>
      <c r="I639" s="258"/>
      <c r="P639" s="256"/>
      <c r="Q639" s="257"/>
      <c r="R639" s="257"/>
      <c r="S639" s="257"/>
      <c r="T639" s="257"/>
      <c r="U639" s="257"/>
      <c r="V639" s="258"/>
    </row>
    <row r="640" spans="1:24" ht="19.149999999999999" customHeight="1" thickTop="1" x14ac:dyDescent="0.2">
      <c r="A640" s="255" t="s">
        <v>10</v>
      </c>
      <c r="B640" s="255"/>
      <c r="C640" s="255"/>
      <c r="D640" s="255"/>
      <c r="E640" s="255"/>
      <c r="F640" s="255"/>
      <c r="G640" s="255"/>
      <c r="H640" s="255"/>
      <c r="I640" s="255"/>
      <c r="J640" s="255"/>
      <c r="K640" s="255"/>
      <c r="N640" s="255" t="s">
        <v>10</v>
      </c>
      <c r="O640" s="255"/>
      <c r="P640" s="255"/>
      <c r="Q640" s="255"/>
      <c r="R640" s="255"/>
      <c r="S640" s="255"/>
      <c r="T640" s="255"/>
      <c r="U640" s="255"/>
      <c r="V640" s="255"/>
      <c r="W640" s="255"/>
      <c r="X640" s="255"/>
    </row>
    <row r="641" spans="1:24" ht="4.1500000000000004" customHeight="1" thickBot="1" x14ac:dyDescent="0.25"/>
    <row r="642" spans="1:24" ht="28.15" customHeight="1" thickTop="1" thickBot="1" x14ac:dyDescent="0.25">
      <c r="A642" s="256"/>
      <c r="B642" s="257"/>
      <c r="C642" s="257"/>
      <c r="D642" s="257"/>
      <c r="E642" s="257"/>
      <c r="F642" s="257"/>
      <c r="G642" s="257"/>
      <c r="H642" s="257"/>
      <c r="I642" s="257"/>
      <c r="J642" s="257"/>
      <c r="K642" s="258"/>
      <c r="L642" s="265">
        <v>28</v>
      </c>
      <c r="M642" s="266"/>
      <c r="N642" s="256"/>
      <c r="O642" s="257"/>
      <c r="P642" s="257"/>
      <c r="Q642" s="257"/>
      <c r="R642" s="257"/>
      <c r="S642" s="257"/>
      <c r="T642" s="257"/>
      <c r="U642" s="257"/>
      <c r="V642" s="257"/>
      <c r="W642" s="257"/>
      <c r="X642" s="258"/>
    </row>
    <row r="643" spans="1:24" ht="5.45" customHeight="1" thickTop="1" x14ac:dyDescent="0.2"/>
    <row r="644" spans="1:24" ht="20.45" customHeight="1" thickBot="1" x14ac:dyDescent="0.25">
      <c r="A644" s="253" t="s">
        <v>11</v>
      </c>
      <c r="B644" s="253"/>
      <c r="C644" s="253"/>
      <c r="D644" s="253"/>
      <c r="E644" s="253"/>
      <c r="F644" s="253"/>
      <c r="G644" s="253"/>
      <c r="H644" s="253"/>
      <c r="I644" s="253"/>
      <c r="J644" s="253"/>
      <c r="K644" s="253"/>
      <c r="L644" s="253"/>
      <c r="M644" s="254"/>
      <c r="N644" s="254"/>
      <c r="O644" s="254"/>
      <c r="P644" s="254"/>
      <c r="Q644" s="254"/>
      <c r="R644" s="254"/>
      <c r="S644" s="254"/>
      <c r="T644" s="254"/>
      <c r="U644" s="254"/>
      <c r="V644" s="254"/>
      <c r="W644" s="254"/>
      <c r="X644" s="254"/>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A619:K619"/>
    <mergeCell ref="N619:X619"/>
    <mergeCell ref="A621:L621"/>
    <mergeCell ref="M621:X621"/>
    <mergeCell ref="L619:M619"/>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A598:L598"/>
    <mergeCell ref="M598:X598"/>
    <mergeCell ref="L596:M596"/>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A575:L575"/>
    <mergeCell ref="M575:X575"/>
    <mergeCell ref="L573:M573"/>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A552:L552"/>
    <mergeCell ref="M552:X552"/>
    <mergeCell ref="L550:M550"/>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A529:L529"/>
    <mergeCell ref="M529:X529"/>
    <mergeCell ref="L527:M527"/>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A506:L506"/>
    <mergeCell ref="M506:X506"/>
    <mergeCell ref="L504:M504"/>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A483:L483"/>
    <mergeCell ref="M483:X483"/>
    <mergeCell ref="L481:M481"/>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A460:L460"/>
    <mergeCell ref="M460:X460"/>
    <mergeCell ref="L458:M458"/>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A437:L437"/>
    <mergeCell ref="M437:X437"/>
    <mergeCell ref="L435:M435"/>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A414:L414"/>
    <mergeCell ref="M414:X414"/>
    <mergeCell ref="L412:M412"/>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A391:L391"/>
    <mergeCell ref="M391:X391"/>
    <mergeCell ref="L389:M389"/>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A368:L368"/>
    <mergeCell ref="M368:X368"/>
    <mergeCell ref="L366:M366"/>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A345:L345"/>
    <mergeCell ref="M345:X345"/>
    <mergeCell ref="L343:M343"/>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A322:L322"/>
    <mergeCell ref="M322:X322"/>
    <mergeCell ref="L320:M320"/>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A299:L299"/>
    <mergeCell ref="M299:X299"/>
    <mergeCell ref="L297:M297"/>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A276:L276"/>
    <mergeCell ref="M276:X276"/>
    <mergeCell ref="L274:M274"/>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A253:L253"/>
    <mergeCell ref="M253:X253"/>
    <mergeCell ref="L251:M251"/>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A230:L230"/>
    <mergeCell ref="M230:X230"/>
    <mergeCell ref="L228:M228"/>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A207:L207"/>
    <mergeCell ref="M207:X207"/>
    <mergeCell ref="L205:M205"/>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A184:L184"/>
    <mergeCell ref="M184:X184"/>
    <mergeCell ref="L182:M182"/>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A161:L161"/>
    <mergeCell ref="M161:X161"/>
    <mergeCell ref="L159:M159"/>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A138:L138"/>
    <mergeCell ref="M138:X138"/>
    <mergeCell ref="L136:M136"/>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A115:L115"/>
    <mergeCell ref="M115:X115"/>
    <mergeCell ref="L113:M113"/>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L90:M90"/>
    <mergeCell ref="C87:I87"/>
    <mergeCell ref="P87:V87"/>
    <mergeCell ref="A88:K88"/>
    <mergeCell ref="N88:X88"/>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L44:M44"/>
    <mergeCell ref="C41:I41"/>
    <mergeCell ref="P41:V41"/>
    <mergeCell ref="A42:K42"/>
    <mergeCell ref="N42:X42"/>
    <mergeCell ref="A38:K38"/>
    <mergeCell ref="L38:M38"/>
    <mergeCell ref="N38:X38"/>
    <mergeCell ref="C40:I40"/>
    <mergeCell ref="P40:V40"/>
    <mergeCell ref="A34:K34"/>
    <mergeCell ref="L34:M34"/>
    <mergeCell ref="N34:X34"/>
    <mergeCell ref="A36:K36"/>
    <mergeCell ref="L36:M36"/>
    <mergeCell ref="N36:X36"/>
    <mergeCell ref="C30:G30"/>
    <mergeCell ref="I30:X30"/>
    <mergeCell ref="A32:K32"/>
    <mergeCell ref="L32:M32"/>
    <mergeCell ref="N32:X32"/>
    <mergeCell ref="A24:X24"/>
    <mergeCell ref="A26:X26"/>
    <mergeCell ref="C28:G28"/>
    <mergeCell ref="I28:X28"/>
    <mergeCell ref="A21:K21"/>
    <mergeCell ref="N21:X21"/>
    <mergeCell ref="A23:L23"/>
    <mergeCell ref="M23:X23"/>
    <mergeCell ref="L21:M21"/>
    <mergeCell ref="C18:I18"/>
    <mergeCell ref="P18:V18"/>
    <mergeCell ref="A19:K19"/>
    <mergeCell ref="N19:X19"/>
    <mergeCell ref="A15:K15"/>
    <mergeCell ref="L15:M15"/>
    <mergeCell ref="N15:X15"/>
    <mergeCell ref="C17:I17"/>
    <mergeCell ref="P17:V17"/>
    <mergeCell ref="A11:K11"/>
    <mergeCell ref="L11:M11"/>
    <mergeCell ref="N11:X11"/>
    <mergeCell ref="A13:K13"/>
    <mergeCell ref="L13:M13"/>
    <mergeCell ref="A1:X1"/>
    <mergeCell ref="A3:X3"/>
    <mergeCell ref="C5:G5"/>
    <mergeCell ref="I5:X5"/>
    <mergeCell ref="N13:X13"/>
    <mergeCell ref="C7:G7"/>
    <mergeCell ref="I7:X7"/>
    <mergeCell ref="A9:K9"/>
    <mergeCell ref="L9:M9"/>
    <mergeCell ref="N9:X9"/>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2"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93"/>
  <sheetViews>
    <sheetView showGridLines="0" view="pageBreakPreview" zoomScaleNormal="100" workbookViewId="0">
      <selection activeCell="O12" sqref="O1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78" t="s">
        <v>2</v>
      </c>
      <c r="B1" s="278"/>
      <c r="C1" s="22">
        <f>CARDS!$C$7</f>
        <v>0</v>
      </c>
      <c r="D1" s="20"/>
      <c r="E1" s="21" t="s">
        <v>16</v>
      </c>
      <c r="F1" s="279">
        <f>CARDS!$A$15</f>
        <v>0</v>
      </c>
      <c r="G1" s="279"/>
      <c r="H1" s="279"/>
      <c r="I1" s="279"/>
      <c r="J1" s="280"/>
    </row>
    <row r="2" spans="1:10" ht="13.15" customHeight="1" thickTop="1" thickBot="1" x14ac:dyDescent="0.25">
      <c r="A2" s="25">
        <v>1</v>
      </c>
    </row>
    <row r="3" spans="1:10" ht="27.6" customHeight="1" x14ac:dyDescent="0.2">
      <c r="A3" s="13"/>
      <c r="B3" s="281">
        <f>CARDS!$A$15</f>
        <v>0</v>
      </c>
      <c r="C3" s="282"/>
      <c r="D3" s="281">
        <f>CARDS!$N$15</f>
        <v>0</v>
      </c>
      <c r="E3" s="282"/>
      <c r="F3" s="18"/>
      <c r="G3" s="281">
        <f>CARDS!$A$15</f>
        <v>0</v>
      </c>
      <c r="H3" s="282"/>
      <c r="I3" s="281">
        <f>CARDS!$N$15</f>
        <v>0</v>
      </c>
      <c r="J3" s="282"/>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78" t="s">
        <v>2</v>
      </c>
      <c r="B18" s="278"/>
      <c r="C18" s="22">
        <f>CARDS!$C$30</f>
        <v>0</v>
      </c>
      <c r="D18" s="20"/>
      <c r="E18" s="21" t="s">
        <v>16</v>
      </c>
      <c r="F18" s="279">
        <f>CARDS!$A$38</f>
        <v>0</v>
      </c>
      <c r="G18" s="279"/>
      <c r="H18" s="279"/>
      <c r="I18" s="279"/>
      <c r="J18" s="280"/>
    </row>
    <row r="19" spans="1:10" ht="13.15" customHeight="1" thickTop="1" thickBot="1" x14ac:dyDescent="0.25">
      <c r="A19" s="25">
        <v>1</v>
      </c>
    </row>
    <row r="20" spans="1:10" ht="27.6" customHeight="1" x14ac:dyDescent="0.2">
      <c r="A20" s="13"/>
      <c r="B20" s="281">
        <f>CARDS!$A$38</f>
        <v>0</v>
      </c>
      <c r="C20" s="282"/>
      <c r="D20" s="281">
        <f>CARDS!$N$38</f>
        <v>0</v>
      </c>
      <c r="E20" s="282"/>
      <c r="F20" s="18"/>
      <c r="G20" s="281">
        <f>CARDS!$A$38</f>
        <v>0</v>
      </c>
      <c r="H20" s="282"/>
      <c r="I20" s="281">
        <f>CARDS!$N$38</f>
        <v>0</v>
      </c>
      <c r="J20" s="282"/>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78" t="s">
        <v>2</v>
      </c>
      <c r="B35" s="278"/>
      <c r="C35" s="22">
        <f>CARDS!$C$53</f>
        <v>0</v>
      </c>
      <c r="D35" s="20"/>
      <c r="E35" s="21" t="s">
        <v>16</v>
      </c>
      <c r="F35" s="279">
        <f>CARDS!$A$61</f>
        <v>0</v>
      </c>
      <c r="G35" s="279"/>
      <c r="H35" s="279"/>
      <c r="I35" s="279"/>
      <c r="J35" s="280"/>
    </row>
    <row r="36" spans="1:10" ht="13.15" customHeight="1" thickTop="1" thickBot="1" x14ac:dyDescent="0.25">
      <c r="A36" s="25">
        <v>1</v>
      </c>
    </row>
    <row r="37" spans="1:10" ht="27.6" customHeight="1" x14ac:dyDescent="0.2">
      <c r="A37" s="13"/>
      <c r="B37" s="281">
        <f>CARDS!$A$61</f>
        <v>0</v>
      </c>
      <c r="C37" s="282"/>
      <c r="D37" s="281">
        <f>CARDS!$N$61</f>
        <v>0</v>
      </c>
      <c r="E37" s="282"/>
      <c r="F37" s="18"/>
      <c r="G37" s="281">
        <f>CARDS!$A$61</f>
        <v>0</v>
      </c>
      <c r="H37" s="282"/>
      <c r="I37" s="281">
        <f>CARDS!$N$61</f>
        <v>0</v>
      </c>
      <c r="J37" s="282"/>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78" t="s">
        <v>2</v>
      </c>
      <c r="B52" s="278"/>
      <c r="C52" s="22">
        <f>CARDS!$C$76</f>
        <v>0</v>
      </c>
      <c r="D52" s="20"/>
      <c r="E52" s="21" t="s">
        <v>16</v>
      </c>
      <c r="F52" s="279">
        <f>CARDS!$A$84</f>
        <v>0</v>
      </c>
      <c r="G52" s="279"/>
      <c r="H52" s="279"/>
      <c r="I52" s="279"/>
      <c r="J52" s="280"/>
    </row>
    <row r="53" spans="1:10" ht="13.15" customHeight="1" thickTop="1" thickBot="1" x14ac:dyDescent="0.25">
      <c r="A53" s="25">
        <v>1</v>
      </c>
    </row>
    <row r="54" spans="1:10" ht="27.6" customHeight="1" x14ac:dyDescent="0.2">
      <c r="A54" s="13"/>
      <c r="B54" s="281">
        <f>CARDS!$A$84</f>
        <v>0</v>
      </c>
      <c r="C54" s="282"/>
      <c r="D54" s="281">
        <f>CARDS!$N$84</f>
        <v>0</v>
      </c>
      <c r="E54" s="282"/>
      <c r="F54" s="18"/>
      <c r="G54" s="281">
        <f>CARDS!$A$84</f>
        <v>0</v>
      </c>
      <c r="H54" s="282"/>
      <c r="I54" s="281">
        <f>CARDS!$N$84</f>
        <v>0</v>
      </c>
      <c r="J54" s="282"/>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78" t="s">
        <v>2</v>
      </c>
      <c r="B69" s="278"/>
      <c r="C69" s="22">
        <f>CARDS!$C$99</f>
        <v>0</v>
      </c>
      <c r="D69" s="20"/>
      <c r="E69" s="21" t="s">
        <v>16</v>
      </c>
      <c r="F69" s="279">
        <f>CARDS!$A$107</f>
        <v>0</v>
      </c>
      <c r="G69" s="279"/>
      <c r="H69" s="279"/>
      <c r="I69" s="279"/>
      <c r="J69" s="280"/>
    </row>
    <row r="70" spans="1:10" ht="13.15" customHeight="1" thickTop="1" thickBot="1" x14ac:dyDescent="0.25">
      <c r="A70" s="25">
        <v>1</v>
      </c>
    </row>
    <row r="71" spans="1:10" ht="27.6" customHeight="1" x14ac:dyDescent="0.2">
      <c r="A71" s="13"/>
      <c r="B71" s="281">
        <f>CARDS!$A$107</f>
        <v>0</v>
      </c>
      <c r="C71" s="282"/>
      <c r="D71" s="281">
        <f>CARDS!$N$107</f>
        <v>0</v>
      </c>
      <c r="E71" s="282"/>
      <c r="F71" s="18"/>
      <c r="G71" s="281">
        <f>CARDS!$A$107</f>
        <v>0</v>
      </c>
      <c r="H71" s="282"/>
      <c r="I71" s="281">
        <f>CARDS!$N$107</f>
        <v>0</v>
      </c>
      <c r="J71" s="282"/>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78" t="s">
        <v>2</v>
      </c>
      <c r="B86" s="278"/>
      <c r="C86" s="22">
        <f>CARDS!$C$122</f>
        <v>0</v>
      </c>
      <c r="D86" s="20"/>
      <c r="E86" s="21" t="s">
        <v>16</v>
      </c>
      <c r="F86" s="279">
        <f>CARDS!$A$130</f>
        <v>0</v>
      </c>
      <c r="G86" s="279"/>
      <c r="H86" s="279"/>
      <c r="I86" s="279"/>
      <c r="J86" s="280"/>
    </row>
    <row r="87" spans="1:10" ht="13.15" customHeight="1" thickTop="1" thickBot="1" x14ac:dyDescent="0.25">
      <c r="A87" s="25">
        <v>1</v>
      </c>
    </row>
    <row r="88" spans="1:10" ht="27.6" customHeight="1" x14ac:dyDescent="0.2">
      <c r="A88" s="13"/>
      <c r="B88" s="281">
        <f>CARDS!$A$130</f>
        <v>0</v>
      </c>
      <c r="C88" s="282"/>
      <c r="D88" s="281">
        <f>CARDS!$N$130</f>
        <v>0</v>
      </c>
      <c r="E88" s="282"/>
      <c r="F88" s="18"/>
      <c r="G88" s="281">
        <f>CARDS!$A$130</f>
        <v>0</v>
      </c>
      <c r="H88" s="282"/>
      <c r="I88" s="281">
        <f>CARDS!$N$130</f>
        <v>0</v>
      </c>
      <c r="J88" s="282"/>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78" t="s">
        <v>2</v>
      </c>
      <c r="B103" s="278"/>
      <c r="C103" s="22">
        <f>CARDS!$C$145</f>
        <v>0</v>
      </c>
      <c r="D103" s="20"/>
      <c r="E103" s="21" t="s">
        <v>16</v>
      </c>
      <c r="F103" s="279">
        <f>CARDS!$A$153</f>
        <v>0</v>
      </c>
      <c r="G103" s="279"/>
      <c r="H103" s="279"/>
      <c r="I103" s="279"/>
      <c r="J103" s="280"/>
    </row>
    <row r="104" spans="1:10" ht="13.15" customHeight="1" thickTop="1" thickBot="1" x14ac:dyDescent="0.25">
      <c r="A104" s="25">
        <v>1</v>
      </c>
    </row>
    <row r="105" spans="1:10" ht="27.6" customHeight="1" x14ac:dyDescent="0.2">
      <c r="A105" s="13"/>
      <c r="B105" s="281">
        <f>CARDS!$A$153</f>
        <v>0</v>
      </c>
      <c r="C105" s="282"/>
      <c r="D105" s="281">
        <f>CARDS!$N$153</f>
        <v>0</v>
      </c>
      <c r="E105" s="282"/>
      <c r="F105" s="18"/>
      <c r="G105" s="281">
        <f>CARDS!$A$153</f>
        <v>0</v>
      </c>
      <c r="H105" s="282"/>
      <c r="I105" s="281">
        <f>CARDS!$N$153</f>
        <v>0</v>
      </c>
      <c r="J105" s="282"/>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78" t="s">
        <v>2</v>
      </c>
      <c r="B120" s="278"/>
      <c r="C120" s="22">
        <f>CARDS!$C$168</f>
        <v>0</v>
      </c>
      <c r="D120" s="20"/>
      <c r="E120" s="21" t="s">
        <v>16</v>
      </c>
      <c r="F120" s="279">
        <f>CARDS!$A$176</f>
        <v>0</v>
      </c>
      <c r="G120" s="279"/>
      <c r="H120" s="279"/>
      <c r="I120" s="279"/>
      <c r="J120" s="280"/>
    </row>
    <row r="121" spans="1:10" ht="13.15" customHeight="1" thickTop="1" thickBot="1" x14ac:dyDescent="0.25">
      <c r="A121" s="25">
        <v>1</v>
      </c>
    </row>
    <row r="122" spans="1:10" ht="27.6" customHeight="1" x14ac:dyDescent="0.2">
      <c r="A122" s="13"/>
      <c r="B122" s="281">
        <f>CARDS!$A$176</f>
        <v>0</v>
      </c>
      <c r="C122" s="282"/>
      <c r="D122" s="281">
        <f>CARDS!$N$176</f>
        <v>0</v>
      </c>
      <c r="E122" s="282"/>
      <c r="F122" s="18"/>
      <c r="G122" s="281">
        <f>CARDS!$A$176</f>
        <v>0</v>
      </c>
      <c r="H122" s="282"/>
      <c r="I122" s="281">
        <f>CARDS!$N$176</f>
        <v>0</v>
      </c>
      <c r="J122" s="282"/>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78" t="s">
        <v>2</v>
      </c>
      <c r="B137" s="278"/>
      <c r="C137" s="22">
        <f>CARDS!$C$191</f>
        <v>0</v>
      </c>
      <c r="D137" s="20"/>
      <c r="E137" s="21" t="s">
        <v>16</v>
      </c>
      <c r="F137" s="279">
        <f>CARDS!$A$199</f>
        <v>0</v>
      </c>
      <c r="G137" s="279"/>
      <c r="H137" s="279"/>
      <c r="I137" s="279"/>
      <c r="J137" s="280"/>
    </row>
    <row r="138" spans="1:10" ht="13.15" customHeight="1" thickTop="1" thickBot="1" x14ac:dyDescent="0.25">
      <c r="A138" s="25">
        <v>1</v>
      </c>
    </row>
    <row r="139" spans="1:10" ht="27.6" customHeight="1" x14ac:dyDescent="0.2">
      <c r="A139" s="13"/>
      <c r="B139" s="281">
        <f>CARDS!$A$199</f>
        <v>0</v>
      </c>
      <c r="C139" s="282"/>
      <c r="D139" s="281">
        <f>CARDS!$N$199</f>
        <v>0</v>
      </c>
      <c r="E139" s="282"/>
      <c r="F139" s="18"/>
      <c r="G139" s="281">
        <f>CARDS!$A$199</f>
        <v>0</v>
      </c>
      <c r="H139" s="282"/>
      <c r="I139" s="281">
        <f>CARDS!$N$199</f>
        <v>0</v>
      </c>
      <c r="J139" s="282"/>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78" t="s">
        <v>2</v>
      </c>
      <c r="B154" s="278"/>
      <c r="C154" s="22">
        <f>CARDS!$C$214</f>
        <v>0</v>
      </c>
      <c r="D154" s="20"/>
      <c r="E154" s="21" t="s">
        <v>16</v>
      </c>
      <c r="F154" s="279">
        <f>CARDS!$A$222</f>
        <v>0</v>
      </c>
      <c r="G154" s="279"/>
      <c r="H154" s="279"/>
      <c r="I154" s="279"/>
      <c r="J154" s="280"/>
    </row>
    <row r="155" spans="1:10" ht="13.15" customHeight="1" thickTop="1" thickBot="1" x14ac:dyDescent="0.25">
      <c r="A155" s="25">
        <v>1</v>
      </c>
    </row>
    <row r="156" spans="1:10" ht="27.6" customHeight="1" x14ac:dyDescent="0.2">
      <c r="A156" s="13"/>
      <c r="B156" s="281">
        <f>CARDS!$A$222</f>
        <v>0</v>
      </c>
      <c r="C156" s="282"/>
      <c r="D156" s="281">
        <f>CARDS!$N$222</f>
        <v>0</v>
      </c>
      <c r="E156" s="282"/>
      <c r="F156" s="18"/>
      <c r="G156" s="281">
        <f>CARDS!$A$222</f>
        <v>0</v>
      </c>
      <c r="H156" s="282"/>
      <c r="I156" s="281">
        <f>CARDS!$N$222</f>
        <v>0</v>
      </c>
      <c r="J156" s="282"/>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78" t="s">
        <v>2</v>
      </c>
      <c r="B171" s="278"/>
      <c r="C171" s="22">
        <f>CARDS!$C$237</f>
        <v>0</v>
      </c>
      <c r="D171" s="20"/>
      <c r="E171" s="21" t="s">
        <v>16</v>
      </c>
      <c r="F171" s="279">
        <f>CARDS!$A$245</f>
        <v>0</v>
      </c>
      <c r="G171" s="279"/>
      <c r="H171" s="279"/>
      <c r="I171" s="279"/>
      <c r="J171" s="280"/>
    </row>
    <row r="172" spans="1:10" ht="13.15" customHeight="1" thickTop="1" thickBot="1" x14ac:dyDescent="0.25">
      <c r="A172" s="25">
        <v>1</v>
      </c>
    </row>
    <row r="173" spans="1:10" ht="27.6" customHeight="1" x14ac:dyDescent="0.2">
      <c r="A173" s="13"/>
      <c r="B173" s="281">
        <f>CARDS!$A$245</f>
        <v>0</v>
      </c>
      <c r="C173" s="282"/>
      <c r="D173" s="281">
        <f>CARDS!$N$245</f>
        <v>0</v>
      </c>
      <c r="E173" s="282"/>
      <c r="F173" s="18"/>
      <c r="G173" s="281">
        <f>CARDS!$A$245</f>
        <v>0</v>
      </c>
      <c r="H173" s="282"/>
      <c r="I173" s="281">
        <f>CARDS!$N$245</f>
        <v>0</v>
      </c>
      <c r="J173" s="282"/>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78" t="s">
        <v>2</v>
      </c>
      <c r="B188" s="278"/>
      <c r="C188" s="22">
        <f>CARDS!$C$260</f>
        <v>0</v>
      </c>
      <c r="D188" s="20"/>
      <c r="E188" s="21" t="s">
        <v>16</v>
      </c>
      <c r="F188" s="279">
        <f>CARDS!$A$268</f>
        <v>0</v>
      </c>
      <c r="G188" s="279"/>
      <c r="H188" s="279"/>
      <c r="I188" s="279"/>
      <c r="J188" s="280"/>
    </row>
    <row r="189" spans="1:10" ht="13.15" customHeight="1" thickTop="1" thickBot="1" x14ac:dyDescent="0.25">
      <c r="A189" s="25">
        <v>1</v>
      </c>
    </row>
    <row r="190" spans="1:10" ht="27.6" customHeight="1" x14ac:dyDescent="0.2">
      <c r="A190" s="13"/>
      <c r="B190" s="281">
        <f>CARDS!$A$268</f>
        <v>0</v>
      </c>
      <c r="C190" s="282"/>
      <c r="D190" s="281">
        <f>CARDS!$N$268</f>
        <v>0</v>
      </c>
      <c r="E190" s="282"/>
      <c r="F190" s="18"/>
      <c r="G190" s="281">
        <f>CARDS!$A$268</f>
        <v>0</v>
      </c>
      <c r="H190" s="282"/>
      <c r="I190" s="281">
        <f>CARDS!$N$268</f>
        <v>0</v>
      </c>
      <c r="J190" s="282"/>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78" t="s">
        <v>2</v>
      </c>
      <c r="B205" s="278"/>
      <c r="C205" s="22">
        <f>CARDS!$C$283</f>
        <v>0</v>
      </c>
      <c r="D205" s="20"/>
      <c r="E205" s="21" t="s">
        <v>16</v>
      </c>
      <c r="F205" s="279">
        <f>CARDS!$A$291</f>
        <v>0</v>
      </c>
      <c r="G205" s="279"/>
      <c r="H205" s="279"/>
      <c r="I205" s="279"/>
      <c r="J205" s="280"/>
    </row>
    <row r="206" spans="1:10" ht="13.15" customHeight="1" thickTop="1" thickBot="1" x14ac:dyDescent="0.25">
      <c r="A206" s="25">
        <v>1</v>
      </c>
    </row>
    <row r="207" spans="1:10" ht="27.6" customHeight="1" x14ac:dyDescent="0.2">
      <c r="A207" s="13"/>
      <c r="B207" s="281">
        <f>CARDS!$A$291</f>
        <v>0</v>
      </c>
      <c r="C207" s="282"/>
      <c r="D207" s="281">
        <f>CARDS!$N$291</f>
        <v>0</v>
      </c>
      <c r="E207" s="282"/>
      <c r="F207" s="18"/>
      <c r="G207" s="281">
        <f>CARDS!$A$291</f>
        <v>0</v>
      </c>
      <c r="H207" s="282"/>
      <c r="I207" s="281">
        <f>CARDS!$N$291</f>
        <v>0</v>
      </c>
      <c r="J207" s="282"/>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78" t="s">
        <v>2</v>
      </c>
      <c r="B222" s="278"/>
      <c r="C222" s="22">
        <f>CARDS!$C$306</f>
        <v>0</v>
      </c>
      <c r="D222" s="20"/>
      <c r="E222" s="21" t="s">
        <v>16</v>
      </c>
      <c r="F222" s="279">
        <f>CARDS!$A$314</f>
        <v>0</v>
      </c>
      <c r="G222" s="279"/>
      <c r="H222" s="279"/>
      <c r="I222" s="279"/>
      <c r="J222" s="280"/>
    </row>
    <row r="223" spans="1:10" ht="13.15" customHeight="1" thickTop="1" thickBot="1" x14ac:dyDescent="0.25">
      <c r="A223" s="25">
        <v>1</v>
      </c>
    </row>
    <row r="224" spans="1:10" ht="27.6" customHeight="1" x14ac:dyDescent="0.2">
      <c r="A224" s="13"/>
      <c r="B224" s="281">
        <f>CARDS!$A$314</f>
        <v>0</v>
      </c>
      <c r="C224" s="282"/>
      <c r="D224" s="281">
        <f>CARDS!$N$314</f>
        <v>0</v>
      </c>
      <c r="E224" s="282"/>
      <c r="F224" s="18"/>
      <c r="G224" s="281">
        <f>CARDS!$A$314</f>
        <v>0</v>
      </c>
      <c r="H224" s="282"/>
      <c r="I224" s="281">
        <f>CARDS!$N$314</f>
        <v>0</v>
      </c>
      <c r="J224" s="282"/>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78" t="s">
        <v>2</v>
      </c>
      <c r="B239" s="278"/>
      <c r="C239" s="22">
        <f>CARDS!$C$329</f>
        <v>0</v>
      </c>
      <c r="D239" s="20"/>
      <c r="E239" s="21" t="s">
        <v>16</v>
      </c>
      <c r="F239" s="279">
        <f>CARDS!$A$337</f>
        <v>0</v>
      </c>
      <c r="G239" s="279"/>
      <c r="H239" s="279"/>
      <c r="I239" s="279"/>
      <c r="J239" s="280"/>
    </row>
    <row r="240" spans="1:10" ht="13.15" customHeight="1" thickTop="1" thickBot="1" x14ac:dyDescent="0.25">
      <c r="A240" s="25">
        <v>1</v>
      </c>
    </row>
    <row r="241" spans="1:10" ht="27.6" customHeight="1" x14ac:dyDescent="0.2">
      <c r="A241" s="13"/>
      <c r="B241" s="281">
        <f>CARDS!$A$337</f>
        <v>0</v>
      </c>
      <c r="C241" s="282"/>
      <c r="D241" s="281">
        <f>CARDS!$N$337</f>
        <v>0</v>
      </c>
      <c r="E241" s="282"/>
      <c r="F241" s="18"/>
      <c r="G241" s="281">
        <f>CARDS!$A$337</f>
        <v>0</v>
      </c>
      <c r="H241" s="282"/>
      <c r="I241" s="281">
        <f>CARDS!$N$337</f>
        <v>0</v>
      </c>
      <c r="J241" s="282"/>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78" t="s">
        <v>2</v>
      </c>
      <c r="B256" s="278"/>
      <c r="C256" s="22">
        <f>CARDS!$C$352</f>
        <v>0</v>
      </c>
      <c r="D256" s="20"/>
      <c r="E256" s="21" t="s">
        <v>16</v>
      </c>
      <c r="F256" s="279">
        <f>CARDS!$A$360</f>
        <v>0</v>
      </c>
      <c r="G256" s="279"/>
      <c r="H256" s="279"/>
      <c r="I256" s="279"/>
      <c r="J256" s="280"/>
    </row>
    <row r="257" spans="1:10" ht="13.15" customHeight="1" thickTop="1" thickBot="1" x14ac:dyDescent="0.25">
      <c r="A257" s="25">
        <v>1</v>
      </c>
    </row>
    <row r="258" spans="1:10" ht="27.6" customHeight="1" x14ac:dyDescent="0.2">
      <c r="A258" s="13"/>
      <c r="B258" s="281">
        <f>CARDS!$A$360</f>
        <v>0</v>
      </c>
      <c r="C258" s="282"/>
      <c r="D258" s="281">
        <f>CARDS!$N$360</f>
        <v>0</v>
      </c>
      <c r="E258" s="282"/>
      <c r="F258" s="18"/>
      <c r="G258" s="281">
        <f>CARDS!$A$360</f>
        <v>0</v>
      </c>
      <c r="H258" s="282"/>
      <c r="I258" s="281">
        <f>CARDS!$N$360</f>
        <v>0</v>
      </c>
      <c r="J258" s="282"/>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83" t="s">
        <v>2</v>
      </c>
      <c r="B273" s="283"/>
      <c r="C273" s="22">
        <f>CARDS!$C$375</f>
        <v>0</v>
      </c>
      <c r="D273" s="20"/>
      <c r="E273" s="21" t="s">
        <v>16</v>
      </c>
      <c r="F273" s="279">
        <f>CARDS!$A$383</f>
        <v>0</v>
      </c>
      <c r="G273" s="279"/>
      <c r="H273" s="279"/>
      <c r="I273" s="279"/>
      <c r="J273" s="280"/>
    </row>
    <row r="274" spans="1:10" ht="13.15" customHeight="1" thickTop="1" thickBot="1" x14ac:dyDescent="0.25">
      <c r="A274" s="25">
        <v>1</v>
      </c>
    </row>
    <row r="275" spans="1:10" ht="27.6" customHeight="1" x14ac:dyDescent="0.2">
      <c r="A275" s="13"/>
      <c r="B275" s="281">
        <f>CARDS!$A$383</f>
        <v>0</v>
      </c>
      <c r="C275" s="282"/>
      <c r="D275" s="281">
        <f>CARDS!$N$383</f>
        <v>0</v>
      </c>
      <c r="E275" s="282"/>
      <c r="F275" s="18"/>
      <c r="G275" s="281">
        <f>CARDS!$A$383</f>
        <v>0</v>
      </c>
      <c r="H275" s="282"/>
      <c r="I275" s="281">
        <f>CARDS!$N$383</f>
        <v>0</v>
      </c>
      <c r="J275" s="282"/>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83" t="s">
        <v>2</v>
      </c>
      <c r="B290" s="283"/>
      <c r="C290" s="22">
        <f>CARDS!$C$398</f>
        <v>0</v>
      </c>
      <c r="D290" s="20"/>
      <c r="E290" s="21" t="s">
        <v>16</v>
      </c>
      <c r="F290" s="279">
        <f>CARDS!$A$406</f>
        <v>0</v>
      </c>
      <c r="G290" s="279"/>
      <c r="H290" s="279"/>
      <c r="I290" s="279"/>
      <c r="J290" s="280"/>
    </row>
    <row r="291" spans="1:10" ht="13.15" customHeight="1" thickTop="1" thickBot="1" x14ac:dyDescent="0.25">
      <c r="A291" s="25">
        <v>1</v>
      </c>
    </row>
    <row r="292" spans="1:10" ht="27.6" customHeight="1" x14ac:dyDescent="0.2">
      <c r="A292" s="13"/>
      <c r="B292" s="281">
        <f>CARDS!$A$406</f>
        <v>0</v>
      </c>
      <c r="C292" s="282"/>
      <c r="D292" s="281">
        <f>CARDS!$N$406</f>
        <v>0</v>
      </c>
      <c r="E292" s="282"/>
      <c r="F292" s="18"/>
      <c r="G292" s="281">
        <f>CARDS!$A$406</f>
        <v>0</v>
      </c>
      <c r="H292" s="282"/>
      <c r="I292" s="281">
        <f>CARDS!$N$406</f>
        <v>0</v>
      </c>
      <c r="J292" s="282"/>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83" t="s">
        <v>2</v>
      </c>
      <c r="B307" s="283"/>
      <c r="C307" s="22">
        <f>CARDS!$C$421</f>
        <v>0</v>
      </c>
      <c r="D307" s="20"/>
      <c r="E307" s="21" t="s">
        <v>16</v>
      </c>
      <c r="F307" s="279">
        <f>CARDS!$A$429</f>
        <v>0</v>
      </c>
      <c r="G307" s="279"/>
      <c r="H307" s="279"/>
      <c r="I307" s="279"/>
      <c r="J307" s="280"/>
    </row>
    <row r="308" spans="1:10" ht="13.15" customHeight="1" thickTop="1" thickBot="1" x14ac:dyDescent="0.25">
      <c r="A308" s="25">
        <v>1</v>
      </c>
    </row>
    <row r="309" spans="1:10" ht="27.6" customHeight="1" x14ac:dyDescent="0.2">
      <c r="A309" s="13"/>
      <c r="B309" s="281">
        <f>CARDS!$A$429</f>
        <v>0</v>
      </c>
      <c r="C309" s="282"/>
      <c r="D309" s="281">
        <f>CARDS!$N$429</f>
        <v>0</v>
      </c>
      <c r="E309" s="282"/>
      <c r="F309" s="18"/>
      <c r="G309" s="281">
        <f>CARDS!$A$429</f>
        <v>0</v>
      </c>
      <c r="H309" s="282"/>
      <c r="I309" s="281">
        <f>CARDS!$N$429</f>
        <v>0</v>
      </c>
      <c r="J309" s="282"/>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83" t="s">
        <v>2</v>
      </c>
      <c r="B324" s="283"/>
      <c r="C324" s="22">
        <f>CARDS!$C$444</f>
        <v>0</v>
      </c>
      <c r="D324" s="20"/>
      <c r="E324" s="21" t="s">
        <v>16</v>
      </c>
      <c r="F324" s="279">
        <f>CARDS!$A$452</f>
        <v>0</v>
      </c>
      <c r="G324" s="279"/>
      <c r="H324" s="279"/>
      <c r="I324" s="279"/>
      <c r="J324" s="280"/>
    </row>
    <row r="325" spans="1:10" ht="13.15" customHeight="1" thickTop="1" thickBot="1" x14ac:dyDescent="0.25">
      <c r="A325" s="25">
        <v>1</v>
      </c>
    </row>
    <row r="326" spans="1:10" ht="27.6" customHeight="1" x14ac:dyDescent="0.2">
      <c r="A326" s="13"/>
      <c r="B326" s="281">
        <f>CARDS!$A$452</f>
        <v>0</v>
      </c>
      <c r="C326" s="282"/>
      <c r="D326" s="281">
        <f>CARDS!$N$452</f>
        <v>0</v>
      </c>
      <c r="E326" s="282"/>
      <c r="F326" s="18"/>
      <c r="G326" s="281">
        <f>CARDS!$A$452</f>
        <v>0</v>
      </c>
      <c r="H326" s="282"/>
      <c r="I326" s="281">
        <f>CARDS!$N$452</f>
        <v>0</v>
      </c>
      <c r="J326" s="282"/>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83" t="s">
        <v>2</v>
      </c>
      <c r="B341" s="283"/>
      <c r="C341" s="22">
        <f>CARDS!$C$467</f>
        <v>0</v>
      </c>
      <c r="D341" s="20"/>
      <c r="E341" s="21" t="s">
        <v>16</v>
      </c>
      <c r="F341" s="279">
        <f>CARDS!$A$475</f>
        <v>0</v>
      </c>
      <c r="G341" s="279"/>
      <c r="H341" s="279"/>
      <c r="I341" s="279"/>
      <c r="J341" s="280"/>
    </row>
    <row r="342" spans="1:10" ht="13.15" customHeight="1" thickTop="1" thickBot="1" x14ac:dyDescent="0.25">
      <c r="A342" s="25">
        <v>1</v>
      </c>
    </row>
    <row r="343" spans="1:10" ht="27.6" customHeight="1" x14ac:dyDescent="0.2">
      <c r="A343" s="13"/>
      <c r="B343" s="281">
        <f>CARDS!$A$475</f>
        <v>0</v>
      </c>
      <c r="C343" s="282"/>
      <c r="D343" s="281">
        <f>CARDS!$N$475</f>
        <v>0</v>
      </c>
      <c r="E343" s="282"/>
      <c r="F343" s="18"/>
      <c r="G343" s="281">
        <f>CARDS!$A$475</f>
        <v>0</v>
      </c>
      <c r="H343" s="282"/>
      <c r="I343" s="281">
        <f>CARDS!$N$475</f>
        <v>0</v>
      </c>
      <c r="J343" s="282"/>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83" t="s">
        <v>2</v>
      </c>
      <c r="B358" s="283"/>
      <c r="C358" s="22">
        <f>CARDS!$C$490</f>
        <v>0</v>
      </c>
      <c r="D358" s="20"/>
      <c r="E358" s="21" t="s">
        <v>16</v>
      </c>
      <c r="F358" s="279">
        <f>CARDS!$A$498</f>
        <v>0</v>
      </c>
      <c r="G358" s="279"/>
      <c r="H358" s="279"/>
      <c r="I358" s="279"/>
      <c r="J358" s="280"/>
    </row>
    <row r="359" spans="1:10" ht="13.15" customHeight="1" thickTop="1" thickBot="1" x14ac:dyDescent="0.25">
      <c r="A359" s="25">
        <v>1</v>
      </c>
    </row>
    <row r="360" spans="1:10" ht="27.6" customHeight="1" x14ac:dyDescent="0.2">
      <c r="A360" s="13"/>
      <c r="B360" s="281">
        <f>CARDS!$A$498</f>
        <v>0</v>
      </c>
      <c r="C360" s="282"/>
      <c r="D360" s="281">
        <f>CARDS!$N$498</f>
        <v>0</v>
      </c>
      <c r="E360" s="282"/>
      <c r="F360" s="18"/>
      <c r="G360" s="281">
        <f>CARDS!$A$498</f>
        <v>0</v>
      </c>
      <c r="H360" s="282"/>
      <c r="I360" s="281">
        <f>CARDS!$N$498</f>
        <v>0</v>
      </c>
      <c r="J360" s="282"/>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83" t="s">
        <v>2</v>
      </c>
      <c r="B375" s="283"/>
      <c r="C375" s="22">
        <f>CARDS!$C$513</f>
        <v>0</v>
      </c>
      <c r="D375" s="20"/>
      <c r="E375" s="21" t="s">
        <v>16</v>
      </c>
      <c r="F375" s="279">
        <f>CARDS!$A$521</f>
        <v>0</v>
      </c>
      <c r="G375" s="279"/>
      <c r="H375" s="279"/>
      <c r="I375" s="279"/>
      <c r="J375" s="280"/>
    </row>
    <row r="376" spans="1:10" ht="13.15" customHeight="1" thickTop="1" thickBot="1" x14ac:dyDescent="0.25">
      <c r="A376" s="25">
        <v>1</v>
      </c>
    </row>
    <row r="377" spans="1:10" ht="27.6" customHeight="1" x14ac:dyDescent="0.2">
      <c r="A377" s="13"/>
      <c r="B377" s="281">
        <f>CARDS!$A$521</f>
        <v>0</v>
      </c>
      <c r="C377" s="282"/>
      <c r="D377" s="281">
        <f>CARDS!$N$521</f>
        <v>0</v>
      </c>
      <c r="E377" s="282"/>
      <c r="F377" s="18"/>
      <c r="G377" s="281">
        <f>CARDS!$A$521</f>
        <v>0</v>
      </c>
      <c r="H377" s="282"/>
      <c r="I377" s="281">
        <f>CARDS!$N$521</f>
        <v>0</v>
      </c>
      <c r="J377" s="282"/>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83" t="s">
        <v>2</v>
      </c>
      <c r="B392" s="283"/>
      <c r="C392" s="22">
        <f>CARDS!$C$536</f>
        <v>0</v>
      </c>
      <c r="D392" s="20"/>
      <c r="E392" s="21" t="s">
        <v>16</v>
      </c>
      <c r="F392" s="279">
        <f>CARDS!$A$544</f>
        <v>0</v>
      </c>
      <c r="G392" s="279"/>
      <c r="H392" s="279"/>
      <c r="I392" s="279"/>
      <c r="J392" s="280"/>
    </row>
    <row r="393" spans="1:10" ht="13.15" customHeight="1" thickTop="1" thickBot="1" x14ac:dyDescent="0.25">
      <c r="A393" s="25">
        <v>1</v>
      </c>
    </row>
    <row r="394" spans="1:10" ht="27.6" customHeight="1" x14ac:dyDescent="0.2">
      <c r="A394" s="13"/>
      <c r="B394" s="281">
        <f>CARDS!$A$544</f>
        <v>0</v>
      </c>
      <c r="C394" s="282"/>
      <c r="D394" s="281">
        <f>CARDS!$N$544</f>
        <v>0</v>
      </c>
      <c r="E394" s="282"/>
      <c r="F394" s="18"/>
      <c r="G394" s="281">
        <f>CARDS!$A$544</f>
        <v>0</v>
      </c>
      <c r="H394" s="282"/>
      <c r="I394" s="281">
        <f>CARDS!$N$544</f>
        <v>0</v>
      </c>
      <c r="J394" s="282"/>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83" t="s">
        <v>2</v>
      </c>
      <c r="B409" s="283"/>
      <c r="C409" s="22">
        <f>CARDS!$C$559</f>
        <v>0</v>
      </c>
      <c r="D409" s="20"/>
      <c r="E409" s="21" t="s">
        <v>16</v>
      </c>
      <c r="F409" s="279">
        <f>CARDS!$A$567</f>
        <v>0</v>
      </c>
      <c r="G409" s="279"/>
      <c r="H409" s="279"/>
      <c r="I409" s="279"/>
      <c r="J409" s="280"/>
    </row>
    <row r="410" spans="1:10" ht="13.15" customHeight="1" thickTop="1" thickBot="1" x14ac:dyDescent="0.25">
      <c r="A410" s="25">
        <v>1</v>
      </c>
    </row>
    <row r="411" spans="1:10" ht="27.6" customHeight="1" x14ac:dyDescent="0.2">
      <c r="A411" s="13"/>
      <c r="B411" s="281">
        <f>CARDS!$A$567</f>
        <v>0</v>
      </c>
      <c r="C411" s="282"/>
      <c r="D411" s="281">
        <f>CARDS!$N$567</f>
        <v>0</v>
      </c>
      <c r="E411" s="282"/>
      <c r="F411" s="18"/>
      <c r="G411" s="281">
        <f>CARDS!$A$567</f>
        <v>0</v>
      </c>
      <c r="H411" s="282"/>
      <c r="I411" s="281">
        <f>CARDS!$N$567</f>
        <v>0</v>
      </c>
      <c r="J411" s="282"/>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83" t="s">
        <v>2</v>
      </c>
      <c r="B426" s="283"/>
      <c r="C426" s="22">
        <f>CARDS!$C$582</f>
        <v>0</v>
      </c>
      <c r="D426" s="20"/>
      <c r="E426" s="21" t="s">
        <v>16</v>
      </c>
      <c r="F426" s="279">
        <f>CARDS!$A$590</f>
        <v>0</v>
      </c>
      <c r="G426" s="279"/>
      <c r="H426" s="279"/>
      <c r="I426" s="279"/>
      <c r="J426" s="280"/>
    </row>
    <row r="427" spans="1:10" ht="13.15" customHeight="1" thickTop="1" thickBot="1" x14ac:dyDescent="0.25">
      <c r="A427" s="25">
        <v>1</v>
      </c>
    </row>
    <row r="428" spans="1:10" ht="27.6" customHeight="1" x14ac:dyDescent="0.2">
      <c r="A428" s="13"/>
      <c r="B428" s="281">
        <f>CARDS!$A$590</f>
        <v>0</v>
      </c>
      <c r="C428" s="282"/>
      <c r="D428" s="281">
        <f>CARDS!$N$590</f>
        <v>0</v>
      </c>
      <c r="E428" s="282"/>
      <c r="F428" s="18"/>
      <c r="G428" s="281">
        <f>CARDS!$A$590</f>
        <v>0</v>
      </c>
      <c r="H428" s="282"/>
      <c r="I428" s="281">
        <f>CARDS!$N$590</f>
        <v>0</v>
      </c>
      <c r="J428" s="282"/>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83" t="s">
        <v>2</v>
      </c>
      <c r="B443" s="283"/>
      <c r="C443" s="22">
        <f>CARDS!$C$605</f>
        <v>0</v>
      </c>
      <c r="D443" s="20"/>
      <c r="E443" s="21" t="s">
        <v>16</v>
      </c>
      <c r="F443" s="279">
        <f>CARDS!$A$613</f>
        <v>0</v>
      </c>
      <c r="G443" s="279"/>
      <c r="H443" s="279"/>
      <c r="I443" s="279"/>
      <c r="J443" s="280"/>
    </row>
    <row r="444" spans="1:10" ht="13.15" customHeight="1" thickTop="1" thickBot="1" x14ac:dyDescent="0.25">
      <c r="A444" s="25">
        <v>1</v>
      </c>
    </row>
    <row r="445" spans="1:10" ht="27.6" customHeight="1" x14ac:dyDescent="0.2">
      <c r="A445" s="13"/>
      <c r="B445" s="281">
        <f>CARDS!$A$613</f>
        <v>0</v>
      </c>
      <c r="C445" s="282"/>
      <c r="D445" s="281">
        <f>CARDS!$N$613</f>
        <v>0</v>
      </c>
      <c r="E445" s="282"/>
      <c r="F445" s="18"/>
      <c r="G445" s="281">
        <f>CARDS!$A$613</f>
        <v>0</v>
      </c>
      <c r="H445" s="282"/>
      <c r="I445" s="281">
        <f>CARDS!$N$613</f>
        <v>0</v>
      </c>
      <c r="J445" s="282"/>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83" t="s">
        <v>2</v>
      </c>
      <c r="B460" s="283"/>
      <c r="C460" s="22">
        <f>CARDS!$C$628</f>
        <v>0</v>
      </c>
      <c r="D460" s="20"/>
      <c r="E460" s="21" t="s">
        <v>16</v>
      </c>
      <c r="F460" s="279">
        <f>CARDS!$A$636</f>
        <v>0</v>
      </c>
      <c r="G460" s="279"/>
      <c r="H460" s="279"/>
      <c r="I460" s="279"/>
      <c r="J460" s="280"/>
    </row>
    <row r="461" spans="1:10" ht="13.15" customHeight="1" thickTop="1" thickBot="1" x14ac:dyDescent="0.25">
      <c r="A461" s="25">
        <v>1</v>
      </c>
    </row>
    <row r="462" spans="1:10" ht="27.6" customHeight="1" x14ac:dyDescent="0.2">
      <c r="A462" s="13"/>
      <c r="B462" s="281">
        <f>CARDS!$A$636</f>
        <v>0</v>
      </c>
      <c r="C462" s="282"/>
      <c r="D462" s="281">
        <f>CARDS!$N$636</f>
        <v>0</v>
      </c>
      <c r="E462" s="282"/>
      <c r="F462" s="18"/>
      <c r="G462" s="281">
        <f>CARDS!$A$636</f>
        <v>0</v>
      </c>
      <c r="H462" s="282"/>
      <c r="I462" s="281">
        <f>CARDS!$N$636</f>
        <v>0</v>
      </c>
      <c r="J462" s="282"/>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83" t="s">
        <v>2</v>
      </c>
      <c r="B477" s="283"/>
      <c r="C477" s="22"/>
      <c r="D477" s="20"/>
      <c r="E477" s="21" t="s">
        <v>16</v>
      </c>
      <c r="F477" s="279"/>
      <c r="G477" s="279"/>
      <c r="H477" s="279"/>
      <c r="I477" s="279"/>
      <c r="J477" s="280"/>
    </row>
    <row r="478" spans="1:10" ht="13.15" customHeight="1" thickTop="1" thickBot="1" x14ac:dyDescent="0.25">
      <c r="A478" s="25">
        <v>1</v>
      </c>
    </row>
    <row r="479" spans="1:10" ht="27.6" customHeight="1" x14ac:dyDescent="0.2">
      <c r="A479" s="13"/>
      <c r="B479" s="281"/>
      <c r="C479" s="282"/>
      <c r="D479" s="281"/>
      <c r="E479" s="282"/>
      <c r="F479" s="18"/>
      <c r="G479" s="281"/>
      <c r="H479" s="282"/>
      <c r="I479" s="281"/>
      <c r="J479" s="282"/>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B1"/>
    <mergeCell ref="F1:J1"/>
    <mergeCell ref="A18:B18"/>
    <mergeCell ref="F18:J18"/>
    <mergeCell ref="B3:C3"/>
    <mergeCell ref="D3:E3"/>
    <mergeCell ref="G3:H3"/>
    <mergeCell ref="I3:J3"/>
    <mergeCell ref="B20:C20"/>
    <mergeCell ref="D20:E20"/>
    <mergeCell ref="G20:H20"/>
    <mergeCell ref="I20:J20"/>
  </mergeCells>
  <phoneticPr fontId="1" type="noConversion"/>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dxfId="1"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93"/>
  <sheetViews>
    <sheetView showGridLines="0" view="pageBreakPreview" zoomScaleNormal="100" workbookViewId="0">
      <selection activeCell="D462" sqref="D462:E462"/>
    </sheetView>
  </sheetViews>
  <sheetFormatPr defaultColWidth="8.85546875" defaultRowHeight="12.75" x14ac:dyDescent="0.2"/>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x14ac:dyDescent="0.3">
      <c r="A1" s="278" t="s">
        <v>2</v>
      </c>
      <c r="B1" s="278"/>
      <c r="C1" s="22">
        <f>'CARDS 2'!$C$7</f>
        <v>0</v>
      </c>
      <c r="D1" s="20"/>
      <c r="E1" s="21" t="s">
        <v>16</v>
      </c>
      <c r="F1" s="279">
        <f>'CARDS 2'!$A$15</f>
        <v>0</v>
      </c>
      <c r="G1" s="279"/>
      <c r="H1" s="279"/>
      <c r="I1" s="279"/>
      <c r="J1" s="280"/>
    </row>
    <row r="2" spans="1:10" ht="13.15" customHeight="1" thickTop="1" thickBot="1" x14ac:dyDescent="0.25">
      <c r="A2" s="25">
        <v>2</v>
      </c>
    </row>
    <row r="3" spans="1:10" ht="27.6" customHeight="1" x14ac:dyDescent="0.2">
      <c r="A3" s="13"/>
      <c r="B3" s="281">
        <f>'CARDS 2'!$A$15</f>
        <v>0</v>
      </c>
      <c r="C3" s="282"/>
      <c r="D3" s="281">
        <f>'CARDS 2'!$N$15</f>
        <v>0</v>
      </c>
      <c r="E3" s="282"/>
      <c r="F3" s="18"/>
      <c r="G3" s="281">
        <f>'CARDS 2'!$A$15</f>
        <v>0</v>
      </c>
      <c r="H3" s="282"/>
      <c r="I3" s="281">
        <f>'CARDS 2'!$N$15</f>
        <v>0</v>
      </c>
      <c r="J3" s="282"/>
    </row>
    <row r="4" spans="1:10" ht="15" customHeight="1" x14ac:dyDescent="0.2">
      <c r="A4" s="14" t="s">
        <v>15</v>
      </c>
      <c r="B4" s="7" t="s">
        <v>13</v>
      </c>
      <c r="C4" s="8" t="s">
        <v>14</v>
      </c>
      <c r="D4" s="7" t="s">
        <v>13</v>
      </c>
      <c r="E4" s="8" t="s">
        <v>14</v>
      </c>
      <c r="F4" s="5" t="s">
        <v>15</v>
      </c>
      <c r="G4" s="7" t="s">
        <v>13</v>
      </c>
      <c r="H4" s="8" t="s">
        <v>14</v>
      </c>
      <c r="I4" s="7" t="s">
        <v>13</v>
      </c>
      <c r="J4" s="8" t="s">
        <v>14</v>
      </c>
    </row>
    <row r="5" spans="1:10" ht="22.15" customHeight="1" x14ac:dyDescent="0.2">
      <c r="A5" s="15">
        <v>1</v>
      </c>
      <c r="B5" s="9"/>
      <c r="C5" s="10"/>
      <c r="D5" s="9"/>
      <c r="E5" s="10"/>
      <c r="F5" s="6">
        <v>14</v>
      </c>
      <c r="G5" s="9"/>
      <c r="H5" s="10"/>
      <c r="I5" s="9"/>
      <c r="J5" s="10"/>
    </row>
    <row r="6" spans="1:10" ht="22.15" customHeight="1" x14ac:dyDescent="0.2">
      <c r="A6" s="15">
        <v>2</v>
      </c>
      <c r="B6" s="9"/>
      <c r="C6" s="10"/>
      <c r="D6" s="9"/>
      <c r="E6" s="10"/>
      <c r="F6" s="6">
        <v>15</v>
      </c>
      <c r="G6" s="9"/>
      <c r="H6" s="10"/>
      <c r="I6" s="9"/>
      <c r="J6" s="10"/>
    </row>
    <row r="7" spans="1:10" ht="22.15" customHeight="1" x14ac:dyDescent="0.2">
      <c r="A7" s="15">
        <v>3</v>
      </c>
      <c r="B7" s="9"/>
      <c r="C7" s="10"/>
      <c r="D7" s="9"/>
      <c r="E7" s="10"/>
      <c r="F7" s="6">
        <v>16</v>
      </c>
      <c r="G7" s="9"/>
      <c r="H7" s="10"/>
      <c r="I7" s="9"/>
      <c r="J7" s="10"/>
    </row>
    <row r="8" spans="1:10" ht="22.15" customHeight="1" x14ac:dyDescent="0.2">
      <c r="A8" s="15">
        <v>4</v>
      </c>
      <c r="B8" s="9"/>
      <c r="C8" s="10"/>
      <c r="D8" s="9"/>
      <c r="E8" s="10"/>
      <c r="F8" s="6">
        <v>17</v>
      </c>
      <c r="G8" s="9"/>
      <c r="H8" s="10"/>
      <c r="I8" s="9"/>
      <c r="J8" s="10"/>
    </row>
    <row r="9" spans="1:10" ht="22.15" customHeight="1" x14ac:dyDescent="0.2">
      <c r="A9" s="15">
        <v>5</v>
      </c>
      <c r="B9" s="9"/>
      <c r="C9" s="10"/>
      <c r="D9" s="9"/>
      <c r="E9" s="10"/>
      <c r="F9" s="6">
        <v>18</v>
      </c>
      <c r="G9" s="9"/>
      <c r="H9" s="10"/>
      <c r="I9" s="9"/>
      <c r="J9" s="10"/>
    </row>
    <row r="10" spans="1:10" ht="22.15" customHeight="1" x14ac:dyDescent="0.2">
      <c r="A10" s="15">
        <v>6</v>
      </c>
      <c r="B10" s="9"/>
      <c r="C10" s="10"/>
      <c r="D10" s="9"/>
      <c r="E10" s="10"/>
      <c r="F10" s="6">
        <v>19</v>
      </c>
      <c r="G10" s="9"/>
      <c r="H10" s="10"/>
      <c r="I10" s="9"/>
      <c r="J10" s="10"/>
    </row>
    <row r="11" spans="1:10" ht="22.15" customHeight="1" x14ac:dyDescent="0.2">
      <c r="A11" s="15">
        <v>7</v>
      </c>
      <c r="B11" s="9"/>
      <c r="C11" s="10"/>
      <c r="D11" s="9"/>
      <c r="E11" s="10"/>
      <c r="F11" s="6">
        <v>20</v>
      </c>
      <c r="G11" s="9"/>
      <c r="H11" s="10"/>
      <c r="I11" s="9"/>
      <c r="J11" s="10"/>
    </row>
    <row r="12" spans="1:10" ht="22.15" customHeight="1" x14ac:dyDescent="0.2">
      <c r="A12" s="15">
        <v>8</v>
      </c>
      <c r="B12" s="9"/>
      <c r="C12" s="10"/>
      <c r="D12" s="9"/>
      <c r="E12" s="10"/>
      <c r="F12" s="6">
        <v>21</v>
      </c>
      <c r="G12" s="9"/>
      <c r="H12" s="10"/>
      <c r="I12" s="9"/>
      <c r="J12" s="10"/>
    </row>
    <row r="13" spans="1:10" ht="22.15" customHeight="1" x14ac:dyDescent="0.2">
      <c r="A13" s="15">
        <v>9</v>
      </c>
      <c r="B13" s="9"/>
      <c r="C13" s="10"/>
      <c r="D13" s="9"/>
      <c r="E13" s="10"/>
      <c r="F13" s="6">
        <v>22</v>
      </c>
      <c r="G13" s="9"/>
      <c r="H13" s="10"/>
      <c r="I13" s="9"/>
      <c r="J13" s="10"/>
    </row>
    <row r="14" spans="1:10" ht="22.15" customHeight="1" x14ac:dyDescent="0.2">
      <c r="A14" s="15">
        <v>10</v>
      </c>
      <c r="B14" s="9"/>
      <c r="C14" s="10"/>
      <c r="D14" s="9"/>
      <c r="E14" s="10"/>
      <c r="F14" s="6">
        <v>23</v>
      </c>
      <c r="G14" s="9"/>
      <c r="H14" s="10"/>
      <c r="I14" s="9"/>
      <c r="J14" s="10"/>
    </row>
    <row r="15" spans="1:10" ht="22.15" customHeight="1" x14ac:dyDescent="0.2">
      <c r="A15" s="15">
        <v>11</v>
      </c>
      <c r="B15" s="9"/>
      <c r="C15" s="10"/>
      <c r="D15" s="9"/>
      <c r="E15" s="10"/>
      <c r="F15" s="6">
        <v>24</v>
      </c>
      <c r="G15" s="9"/>
      <c r="H15" s="10"/>
      <c r="I15" s="9"/>
      <c r="J15" s="10"/>
    </row>
    <row r="16" spans="1:10" ht="22.15" customHeight="1" x14ac:dyDescent="0.2">
      <c r="A16" s="15">
        <v>12</v>
      </c>
      <c r="B16" s="9"/>
      <c r="C16" s="10"/>
      <c r="D16" s="9"/>
      <c r="E16" s="10"/>
      <c r="F16" s="6">
        <v>25</v>
      </c>
      <c r="G16" s="9"/>
      <c r="H16" s="10"/>
      <c r="I16" s="9"/>
      <c r="J16" s="10"/>
    </row>
    <row r="17" spans="1:10" ht="22.15" customHeight="1" thickBot="1" x14ac:dyDescent="0.25">
      <c r="A17" s="16">
        <v>13</v>
      </c>
      <c r="B17" s="11"/>
      <c r="C17" s="12"/>
      <c r="D17" s="11"/>
      <c r="E17" s="12"/>
      <c r="F17" s="17" t="s">
        <v>5</v>
      </c>
      <c r="G17" s="11"/>
      <c r="H17" s="12"/>
      <c r="I17" s="11"/>
      <c r="J17" s="12"/>
    </row>
    <row r="18" spans="1:10" ht="16.149999999999999" customHeight="1" thickBot="1" x14ac:dyDescent="0.3">
      <c r="A18" s="278" t="s">
        <v>2</v>
      </c>
      <c r="B18" s="278"/>
      <c r="C18" s="22">
        <f>'CARDS 2'!$C$30</f>
        <v>0</v>
      </c>
      <c r="D18" s="20"/>
      <c r="E18" s="21" t="s">
        <v>16</v>
      </c>
      <c r="F18" s="279">
        <f>'CARDS 2'!$A$38</f>
        <v>0</v>
      </c>
      <c r="G18" s="279"/>
      <c r="H18" s="279"/>
      <c r="I18" s="279"/>
      <c r="J18" s="280"/>
    </row>
    <row r="19" spans="1:10" ht="13.15" customHeight="1" thickTop="1" thickBot="1" x14ac:dyDescent="0.25">
      <c r="A19" s="25">
        <v>2</v>
      </c>
    </row>
    <row r="20" spans="1:10" ht="27.6" customHeight="1" x14ac:dyDescent="0.2">
      <c r="A20" s="13"/>
      <c r="B20" s="281">
        <f>'CARDS 2'!$A$38</f>
        <v>0</v>
      </c>
      <c r="C20" s="282"/>
      <c r="D20" s="281">
        <f>'CARDS 2'!$N$38</f>
        <v>0</v>
      </c>
      <c r="E20" s="282"/>
      <c r="F20" s="18"/>
      <c r="G20" s="281">
        <f>'CARDS 2'!$A$38</f>
        <v>0</v>
      </c>
      <c r="H20" s="282"/>
      <c r="I20" s="281">
        <f>'CARDS 2'!$N$38</f>
        <v>0</v>
      </c>
      <c r="J20" s="282"/>
    </row>
    <row r="21" spans="1:10" ht="15" customHeight="1" x14ac:dyDescent="0.2">
      <c r="A21" s="14" t="s">
        <v>15</v>
      </c>
      <c r="B21" s="7" t="s">
        <v>13</v>
      </c>
      <c r="C21" s="8" t="s">
        <v>14</v>
      </c>
      <c r="D21" s="7" t="s">
        <v>13</v>
      </c>
      <c r="E21" s="8" t="s">
        <v>14</v>
      </c>
      <c r="F21" s="5" t="s">
        <v>15</v>
      </c>
      <c r="G21" s="7" t="s">
        <v>13</v>
      </c>
      <c r="H21" s="8" t="s">
        <v>14</v>
      </c>
      <c r="I21" s="7" t="s">
        <v>13</v>
      </c>
      <c r="J21" s="8" t="s">
        <v>14</v>
      </c>
    </row>
    <row r="22" spans="1:10" ht="22.15" customHeight="1" x14ac:dyDescent="0.2">
      <c r="A22" s="15">
        <v>1</v>
      </c>
      <c r="B22" s="9"/>
      <c r="C22" s="10"/>
      <c r="D22" s="9"/>
      <c r="E22" s="10"/>
      <c r="F22" s="6">
        <v>14</v>
      </c>
      <c r="G22" s="9"/>
      <c r="H22" s="10"/>
      <c r="I22" s="9"/>
      <c r="J22" s="10"/>
    </row>
    <row r="23" spans="1:10" ht="22.15" customHeight="1" x14ac:dyDescent="0.2">
      <c r="A23" s="15">
        <v>2</v>
      </c>
      <c r="B23" s="9"/>
      <c r="C23" s="10"/>
      <c r="D23" s="9"/>
      <c r="E23" s="10"/>
      <c r="F23" s="6">
        <v>15</v>
      </c>
      <c r="G23" s="9"/>
      <c r="H23" s="10"/>
      <c r="I23" s="9"/>
      <c r="J23" s="10"/>
    </row>
    <row r="24" spans="1:10" ht="22.15" customHeight="1" x14ac:dyDescent="0.2">
      <c r="A24" s="15">
        <v>3</v>
      </c>
      <c r="B24" s="9"/>
      <c r="C24" s="10"/>
      <c r="D24" s="9"/>
      <c r="E24" s="10"/>
      <c r="F24" s="6">
        <v>16</v>
      </c>
      <c r="G24" s="9"/>
      <c r="H24" s="10"/>
      <c r="I24" s="9"/>
      <c r="J24" s="10"/>
    </row>
    <row r="25" spans="1:10" ht="22.15" customHeight="1" x14ac:dyDescent="0.2">
      <c r="A25" s="15">
        <v>4</v>
      </c>
      <c r="B25" s="9"/>
      <c r="C25" s="10"/>
      <c r="D25" s="9"/>
      <c r="E25" s="10"/>
      <c r="F25" s="6">
        <v>17</v>
      </c>
      <c r="G25" s="9"/>
      <c r="H25" s="10"/>
      <c r="I25" s="9"/>
      <c r="J25" s="10"/>
    </row>
    <row r="26" spans="1:10" ht="22.15" customHeight="1" x14ac:dyDescent="0.2">
      <c r="A26" s="15">
        <v>5</v>
      </c>
      <c r="B26" s="9"/>
      <c r="C26" s="10"/>
      <c r="D26" s="9"/>
      <c r="E26" s="10"/>
      <c r="F26" s="6">
        <v>18</v>
      </c>
      <c r="G26" s="9"/>
      <c r="H26" s="10"/>
      <c r="I26" s="9"/>
      <c r="J26" s="10"/>
    </row>
    <row r="27" spans="1:10" ht="22.15" customHeight="1" x14ac:dyDescent="0.2">
      <c r="A27" s="15">
        <v>6</v>
      </c>
      <c r="B27" s="9"/>
      <c r="C27" s="10"/>
      <c r="D27" s="9"/>
      <c r="E27" s="10"/>
      <c r="F27" s="6">
        <v>19</v>
      </c>
      <c r="G27" s="9"/>
      <c r="H27" s="10"/>
      <c r="I27" s="9"/>
      <c r="J27" s="10"/>
    </row>
    <row r="28" spans="1:10" ht="22.15" customHeight="1" x14ac:dyDescent="0.2">
      <c r="A28" s="15">
        <v>7</v>
      </c>
      <c r="B28" s="9"/>
      <c r="C28" s="10"/>
      <c r="D28" s="9"/>
      <c r="E28" s="10"/>
      <c r="F28" s="6">
        <v>20</v>
      </c>
      <c r="G28" s="9"/>
      <c r="H28" s="10"/>
      <c r="I28" s="9"/>
      <c r="J28" s="10"/>
    </row>
    <row r="29" spans="1:10" ht="22.15" customHeight="1" x14ac:dyDescent="0.2">
      <c r="A29" s="15">
        <v>8</v>
      </c>
      <c r="B29" s="9"/>
      <c r="C29" s="10"/>
      <c r="D29" s="9"/>
      <c r="E29" s="10"/>
      <c r="F29" s="6">
        <v>21</v>
      </c>
      <c r="G29" s="9"/>
      <c r="H29" s="10"/>
      <c r="I29" s="9"/>
      <c r="J29" s="10"/>
    </row>
    <row r="30" spans="1:10" ht="22.15" customHeight="1" x14ac:dyDescent="0.2">
      <c r="A30" s="15">
        <v>9</v>
      </c>
      <c r="B30" s="9"/>
      <c r="C30" s="10"/>
      <c r="D30" s="9"/>
      <c r="E30" s="10"/>
      <c r="F30" s="6">
        <v>22</v>
      </c>
      <c r="G30" s="9"/>
      <c r="H30" s="10"/>
      <c r="I30" s="9"/>
      <c r="J30" s="10"/>
    </row>
    <row r="31" spans="1:10" ht="22.15" customHeight="1" x14ac:dyDescent="0.2">
      <c r="A31" s="15">
        <v>10</v>
      </c>
      <c r="B31" s="9"/>
      <c r="C31" s="10"/>
      <c r="D31" s="9"/>
      <c r="E31" s="10"/>
      <c r="F31" s="6">
        <v>23</v>
      </c>
      <c r="G31" s="9"/>
      <c r="H31" s="10"/>
      <c r="I31" s="9"/>
      <c r="J31" s="10"/>
    </row>
    <row r="32" spans="1:10" ht="22.15" customHeight="1" x14ac:dyDescent="0.2">
      <c r="A32" s="15">
        <v>11</v>
      </c>
      <c r="B32" s="9"/>
      <c r="C32" s="10"/>
      <c r="D32" s="9"/>
      <c r="E32" s="10"/>
      <c r="F32" s="6">
        <v>24</v>
      </c>
      <c r="G32" s="9"/>
      <c r="H32" s="10"/>
      <c r="I32" s="9"/>
      <c r="J32" s="10"/>
    </row>
    <row r="33" spans="1:10" ht="22.15" customHeight="1" x14ac:dyDescent="0.2">
      <c r="A33" s="15">
        <v>12</v>
      </c>
      <c r="B33" s="9"/>
      <c r="C33" s="10"/>
      <c r="D33" s="9"/>
      <c r="E33" s="10"/>
      <c r="F33" s="6">
        <v>25</v>
      </c>
      <c r="G33" s="9"/>
      <c r="H33" s="10"/>
      <c r="I33" s="9"/>
      <c r="J33" s="10"/>
    </row>
    <row r="34" spans="1:10" ht="22.15" customHeight="1" thickBot="1" x14ac:dyDescent="0.25">
      <c r="A34" s="16">
        <v>13</v>
      </c>
      <c r="B34" s="11"/>
      <c r="C34" s="12"/>
      <c r="D34" s="11"/>
      <c r="E34" s="12"/>
      <c r="F34" s="17" t="s">
        <v>5</v>
      </c>
      <c r="G34" s="11"/>
      <c r="H34" s="12"/>
      <c r="I34" s="11"/>
      <c r="J34" s="12"/>
    </row>
    <row r="35" spans="1:10" ht="16.149999999999999" customHeight="1" thickBot="1" x14ac:dyDescent="0.3">
      <c r="A35" s="278" t="s">
        <v>2</v>
      </c>
      <c r="B35" s="278"/>
      <c r="C35" s="22">
        <f>'CARDS 2'!$C$53</f>
        <v>0</v>
      </c>
      <c r="D35" s="20"/>
      <c r="E35" s="21" t="s">
        <v>16</v>
      </c>
      <c r="F35" s="279">
        <f>'CARDS 2'!$A$61</f>
        <v>0</v>
      </c>
      <c r="G35" s="279"/>
      <c r="H35" s="279"/>
      <c r="I35" s="279"/>
      <c r="J35" s="280"/>
    </row>
    <row r="36" spans="1:10" ht="13.15" customHeight="1" thickTop="1" thickBot="1" x14ac:dyDescent="0.25">
      <c r="A36" s="25">
        <v>2</v>
      </c>
    </row>
    <row r="37" spans="1:10" ht="27.6" customHeight="1" x14ac:dyDescent="0.2">
      <c r="A37" s="13"/>
      <c r="B37" s="281">
        <f>'CARDS 2'!$A$61</f>
        <v>0</v>
      </c>
      <c r="C37" s="282"/>
      <c r="D37" s="281">
        <f>'CARDS 2'!$N$61</f>
        <v>0</v>
      </c>
      <c r="E37" s="282"/>
      <c r="F37" s="18"/>
      <c r="G37" s="281">
        <f>'CARDS 2'!$A$61</f>
        <v>0</v>
      </c>
      <c r="H37" s="282"/>
      <c r="I37" s="281">
        <f>'CARDS 2'!$N$61</f>
        <v>0</v>
      </c>
      <c r="J37" s="282"/>
    </row>
    <row r="38" spans="1:10" ht="15" customHeight="1" x14ac:dyDescent="0.2">
      <c r="A38" s="14" t="s">
        <v>15</v>
      </c>
      <c r="B38" s="7" t="s">
        <v>13</v>
      </c>
      <c r="C38" s="8" t="s">
        <v>14</v>
      </c>
      <c r="D38" s="7" t="s">
        <v>13</v>
      </c>
      <c r="E38" s="8" t="s">
        <v>14</v>
      </c>
      <c r="F38" s="5" t="s">
        <v>15</v>
      </c>
      <c r="G38" s="7" t="s">
        <v>13</v>
      </c>
      <c r="H38" s="8" t="s">
        <v>14</v>
      </c>
      <c r="I38" s="7" t="s">
        <v>13</v>
      </c>
      <c r="J38" s="8" t="s">
        <v>14</v>
      </c>
    </row>
    <row r="39" spans="1:10" ht="22.15" customHeight="1" x14ac:dyDescent="0.2">
      <c r="A39" s="15">
        <v>1</v>
      </c>
      <c r="B39" s="9"/>
      <c r="C39" s="10"/>
      <c r="D39" s="9"/>
      <c r="E39" s="10"/>
      <c r="F39" s="6">
        <v>14</v>
      </c>
      <c r="G39" s="9"/>
      <c r="H39" s="10"/>
      <c r="I39" s="9"/>
      <c r="J39" s="10"/>
    </row>
    <row r="40" spans="1:10" ht="22.15" customHeight="1" x14ac:dyDescent="0.2">
      <c r="A40" s="15">
        <v>2</v>
      </c>
      <c r="B40" s="9"/>
      <c r="C40" s="10"/>
      <c r="D40" s="9"/>
      <c r="E40" s="10"/>
      <c r="F40" s="6">
        <v>15</v>
      </c>
      <c r="G40" s="9"/>
      <c r="H40" s="10"/>
      <c r="I40" s="9"/>
      <c r="J40" s="10"/>
    </row>
    <row r="41" spans="1:10" ht="22.15" customHeight="1" x14ac:dyDescent="0.2">
      <c r="A41" s="15">
        <v>3</v>
      </c>
      <c r="B41" s="9"/>
      <c r="C41" s="10"/>
      <c r="D41" s="9"/>
      <c r="E41" s="10"/>
      <c r="F41" s="6">
        <v>16</v>
      </c>
      <c r="G41" s="9"/>
      <c r="H41" s="10"/>
      <c r="I41" s="9"/>
      <c r="J41" s="10"/>
    </row>
    <row r="42" spans="1:10" ht="22.15" customHeight="1" x14ac:dyDescent="0.2">
      <c r="A42" s="15">
        <v>4</v>
      </c>
      <c r="B42" s="9"/>
      <c r="C42" s="10"/>
      <c r="D42" s="9"/>
      <c r="E42" s="10"/>
      <c r="F42" s="6">
        <v>17</v>
      </c>
      <c r="G42" s="9"/>
      <c r="H42" s="10"/>
      <c r="I42" s="9"/>
      <c r="J42" s="10"/>
    </row>
    <row r="43" spans="1:10" ht="22.15" customHeight="1" x14ac:dyDescent="0.2">
      <c r="A43" s="15">
        <v>5</v>
      </c>
      <c r="B43" s="9"/>
      <c r="C43" s="10"/>
      <c r="D43" s="9"/>
      <c r="E43" s="10"/>
      <c r="F43" s="6">
        <v>18</v>
      </c>
      <c r="G43" s="9"/>
      <c r="H43" s="10"/>
      <c r="I43" s="9"/>
      <c r="J43" s="10"/>
    </row>
    <row r="44" spans="1:10" ht="22.15" customHeight="1" x14ac:dyDescent="0.2">
      <c r="A44" s="15">
        <v>6</v>
      </c>
      <c r="B44" s="9"/>
      <c r="C44" s="10"/>
      <c r="D44" s="9"/>
      <c r="E44" s="10"/>
      <c r="F44" s="6">
        <v>19</v>
      </c>
      <c r="G44" s="9"/>
      <c r="H44" s="10"/>
      <c r="I44" s="9"/>
      <c r="J44" s="10"/>
    </row>
    <row r="45" spans="1:10" ht="22.15" customHeight="1" x14ac:dyDescent="0.2">
      <c r="A45" s="15">
        <v>7</v>
      </c>
      <c r="B45" s="9"/>
      <c r="C45" s="10"/>
      <c r="D45" s="9"/>
      <c r="E45" s="10"/>
      <c r="F45" s="6">
        <v>20</v>
      </c>
      <c r="G45" s="9"/>
      <c r="H45" s="10"/>
      <c r="I45" s="9"/>
      <c r="J45" s="10"/>
    </row>
    <row r="46" spans="1:10" ht="22.15" customHeight="1" x14ac:dyDescent="0.2">
      <c r="A46" s="15">
        <v>8</v>
      </c>
      <c r="B46" s="9"/>
      <c r="C46" s="10"/>
      <c r="D46" s="9"/>
      <c r="E46" s="10"/>
      <c r="F46" s="6">
        <v>21</v>
      </c>
      <c r="G46" s="9"/>
      <c r="H46" s="10"/>
      <c r="I46" s="9"/>
      <c r="J46" s="10"/>
    </row>
    <row r="47" spans="1:10" ht="22.15" customHeight="1" x14ac:dyDescent="0.2">
      <c r="A47" s="15">
        <v>9</v>
      </c>
      <c r="B47" s="9"/>
      <c r="C47" s="10"/>
      <c r="D47" s="9"/>
      <c r="E47" s="10"/>
      <c r="F47" s="6">
        <v>22</v>
      </c>
      <c r="G47" s="9"/>
      <c r="H47" s="10"/>
      <c r="I47" s="9"/>
      <c r="J47" s="10"/>
    </row>
    <row r="48" spans="1:10" ht="22.15" customHeight="1" x14ac:dyDescent="0.2">
      <c r="A48" s="15">
        <v>10</v>
      </c>
      <c r="B48" s="9"/>
      <c r="C48" s="10"/>
      <c r="D48" s="9"/>
      <c r="E48" s="10"/>
      <c r="F48" s="6">
        <v>23</v>
      </c>
      <c r="G48" s="9"/>
      <c r="H48" s="10"/>
      <c r="I48" s="9"/>
      <c r="J48" s="10"/>
    </row>
    <row r="49" spans="1:10" ht="22.15" customHeight="1" x14ac:dyDescent="0.2">
      <c r="A49" s="15">
        <v>11</v>
      </c>
      <c r="B49" s="9"/>
      <c r="C49" s="10"/>
      <c r="D49" s="9"/>
      <c r="E49" s="10"/>
      <c r="F49" s="6">
        <v>24</v>
      </c>
      <c r="G49" s="9"/>
      <c r="H49" s="10"/>
      <c r="I49" s="9"/>
      <c r="J49" s="10"/>
    </row>
    <row r="50" spans="1:10" ht="22.15" customHeight="1" x14ac:dyDescent="0.2">
      <c r="A50" s="15">
        <v>12</v>
      </c>
      <c r="B50" s="9"/>
      <c r="C50" s="10"/>
      <c r="D50" s="9"/>
      <c r="E50" s="10"/>
      <c r="F50" s="6">
        <v>25</v>
      </c>
      <c r="G50" s="9"/>
      <c r="H50" s="10"/>
      <c r="I50" s="9"/>
      <c r="J50" s="10"/>
    </row>
    <row r="51" spans="1:10" ht="22.15" customHeight="1" thickBot="1" x14ac:dyDescent="0.25">
      <c r="A51" s="16">
        <v>13</v>
      </c>
      <c r="B51" s="11"/>
      <c r="C51" s="12"/>
      <c r="D51" s="11"/>
      <c r="E51" s="12"/>
      <c r="F51" s="17" t="s">
        <v>5</v>
      </c>
      <c r="G51" s="11"/>
      <c r="H51" s="12"/>
      <c r="I51" s="11"/>
      <c r="J51" s="12"/>
    </row>
    <row r="52" spans="1:10" ht="16.149999999999999" customHeight="1" thickBot="1" x14ac:dyDescent="0.3">
      <c r="A52" s="278" t="s">
        <v>2</v>
      </c>
      <c r="B52" s="278"/>
      <c r="C52" s="22">
        <f>'CARDS 2'!$C$76</f>
        <v>0</v>
      </c>
      <c r="D52" s="20"/>
      <c r="E52" s="21" t="s">
        <v>16</v>
      </c>
      <c r="F52" s="279">
        <f>'CARDS 2'!$A$84</f>
        <v>0</v>
      </c>
      <c r="G52" s="279"/>
      <c r="H52" s="279"/>
      <c r="I52" s="279"/>
      <c r="J52" s="280"/>
    </row>
    <row r="53" spans="1:10" ht="13.15" customHeight="1" thickTop="1" thickBot="1" x14ac:dyDescent="0.25">
      <c r="A53" s="25">
        <v>2</v>
      </c>
    </row>
    <row r="54" spans="1:10" ht="27.6" customHeight="1" x14ac:dyDescent="0.2">
      <c r="A54" s="13"/>
      <c r="B54" s="281">
        <f>'CARDS 2'!$A$84</f>
        <v>0</v>
      </c>
      <c r="C54" s="282"/>
      <c r="D54" s="281">
        <f>'CARDS 2'!$N$84</f>
        <v>0</v>
      </c>
      <c r="E54" s="282"/>
      <c r="F54" s="18"/>
      <c r="G54" s="281">
        <f>'CARDS 2'!$A$84</f>
        <v>0</v>
      </c>
      <c r="H54" s="282"/>
      <c r="I54" s="281">
        <f>'CARDS 2'!$N$84</f>
        <v>0</v>
      </c>
      <c r="J54" s="282"/>
    </row>
    <row r="55" spans="1:10" ht="15" customHeight="1" x14ac:dyDescent="0.2">
      <c r="A55" s="14" t="s">
        <v>15</v>
      </c>
      <c r="B55" s="7" t="s">
        <v>13</v>
      </c>
      <c r="C55" s="8" t="s">
        <v>14</v>
      </c>
      <c r="D55" s="7" t="s">
        <v>13</v>
      </c>
      <c r="E55" s="8" t="s">
        <v>14</v>
      </c>
      <c r="F55" s="5" t="s">
        <v>15</v>
      </c>
      <c r="G55" s="7" t="s">
        <v>13</v>
      </c>
      <c r="H55" s="8" t="s">
        <v>14</v>
      </c>
      <c r="I55" s="7" t="s">
        <v>13</v>
      </c>
      <c r="J55" s="8" t="s">
        <v>14</v>
      </c>
    </row>
    <row r="56" spans="1:10" ht="22.15" customHeight="1" x14ac:dyDescent="0.2">
      <c r="A56" s="15">
        <v>1</v>
      </c>
      <c r="B56" s="9"/>
      <c r="C56" s="10"/>
      <c r="D56" s="9"/>
      <c r="E56" s="10"/>
      <c r="F56" s="6">
        <v>14</v>
      </c>
      <c r="G56" s="9"/>
      <c r="H56" s="10"/>
      <c r="I56" s="9"/>
      <c r="J56" s="10"/>
    </row>
    <row r="57" spans="1:10" ht="22.15" customHeight="1" x14ac:dyDescent="0.2">
      <c r="A57" s="15">
        <v>2</v>
      </c>
      <c r="B57" s="9"/>
      <c r="C57" s="10"/>
      <c r="D57" s="9"/>
      <c r="E57" s="10"/>
      <c r="F57" s="6">
        <v>15</v>
      </c>
      <c r="G57" s="9"/>
      <c r="H57" s="10"/>
      <c r="I57" s="9"/>
      <c r="J57" s="10"/>
    </row>
    <row r="58" spans="1:10" ht="22.15" customHeight="1" x14ac:dyDescent="0.2">
      <c r="A58" s="15">
        <v>3</v>
      </c>
      <c r="B58" s="9"/>
      <c r="C58" s="10"/>
      <c r="D58" s="9"/>
      <c r="E58" s="10"/>
      <c r="F58" s="6">
        <v>16</v>
      </c>
      <c r="G58" s="9"/>
      <c r="H58" s="10"/>
      <c r="I58" s="9"/>
      <c r="J58" s="10"/>
    </row>
    <row r="59" spans="1:10" ht="22.15" customHeight="1" x14ac:dyDescent="0.2">
      <c r="A59" s="15">
        <v>4</v>
      </c>
      <c r="B59" s="9"/>
      <c r="C59" s="10"/>
      <c r="D59" s="9"/>
      <c r="E59" s="10"/>
      <c r="F59" s="6">
        <v>17</v>
      </c>
      <c r="G59" s="9"/>
      <c r="H59" s="10"/>
      <c r="I59" s="9"/>
      <c r="J59" s="10"/>
    </row>
    <row r="60" spans="1:10" ht="22.15" customHeight="1" x14ac:dyDescent="0.2">
      <c r="A60" s="15">
        <v>5</v>
      </c>
      <c r="B60" s="9"/>
      <c r="C60" s="10"/>
      <c r="D60" s="9"/>
      <c r="E60" s="10"/>
      <c r="F60" s="6">
        <v>18</v>
      </c>
      <c r="G60" s="9"/>
      <c r="H60" s="10"/>
      <c r="I60" s="9"/>
      <c r="J60" s="10"/>
    </row>
    <row r="61" spans="1:10" ht="22.15" customHeight="1" x14ac:dyDescent="0.2">
      <c r="A61" s="15">
        <v>6</v>
      </c>
      <c r="B61" s="9"/>
      <c r="C61" s="10"/>
      <c r="D61" s="9"/>
      <c r="E61" s="10"/>
      <c r="F61" s="6">
        <v>19</v>
      </c>
      <c r="G61" s="9"/>
      <c r="H61" s="10"/>
      <c r="I61" s="9"/>
      <c r="J61" s="10"/>
    </row>
    <row r="62" spans="1:10" ht="22.15" customHeight="1" x14ac:dyDescent="0.2">
      <c r="A62" s="15">
        <v>7</v>
      </c>
      <c r="B62" s="9"/>
      <c r="C62" s="10"/>
      <c r="D62" s="9"/>
      <c r="E62" s="10"/>
      <c r="F62" s="6">
        <v>20</v>
      </c>
      <c r="G62" s="9"/>
      <c r="H62" s="10"/>
      <c r="I62" s="9"/>
      <c r="J62" s="10"/>
    </row>
    <row r="63" spans="1:10" ht="22.15" customHeight="1" x14ac:dyDescent="0.2">
      <c r="A63" s="15">
        <v>8</v>
      </c>
      <c r="B63" s="9"/>
      <c r="C63" s="10"/>
      <c r="D63" s="9"/>
      <c r="E63" s="10"/>
      <c r="F63" s="6">
        <v>21</v>
      </c>
      <c r="G63" s="9"/>
      <c r="H63" s="10"/>
      <c r="I63" s="9"/>
      <c r="J63" s="10"/>
    </row>
    <row r="64" spans="1:10" ht="22.15" customHeight="1" x14ac:dyDescent="0.2">
      <c r="A64" s="15">
        <v>9</v>
      </c>
      <c r="B64" s="9"/>
      <c r="C64" s="10"/>
      <c r="D64" s="9"/>
      <c r="E64" s="10"/>
      <c r="F64" s="6">
        <v>22</v>
      </c>
      <c r="G64" s="9"/>
      <c r="H64" s="10"/>
      <c r="I64" s="9"/>
      <c r="J64" s="10"/>
    </row>
    <row r="65" spans="1:10" ht="22.15" customHeight="1" x14ac:dyDescent="0.2">
      <c r="A65" s="15">
        <v>10</v>
      </c>
      <c r="B65" s="9"/>
      <c r="C65" s="10"/>
      <c r="D65" s="9"/>
      <c r="E65" s="10"/>
      <c r="F65" s="6">
        <v>23</v>
      </c>
      <c r="G65" s="9"/>
      <c r="H65" s="10"/>
      <c r="I65" s="9"/>
      <c r="J65" s="10"/>
    </row>
    <row r="66" spans="1:10" ht="22.15" customHeight="1" x14ac:dyDescent="0.2">
      <c r="A66" s="15">
        <v>11</v>
      </c>
      <c r="B66" s="9"/>
      <c r="C66" s="10"/>
      <c r="D66" s="9"/>
      <c r="E66" s="10"/>
      <c r="F66" s="6">
        <v>24</v>
      </c>
      <c r="G66" s="9"/>
      <c r="H66" s="10"/>
      <c r="I66" s="9"/>
      <c r="J66" s="10"/>
    </row>
    <row r="67" spans="1:10" ht="22.15" customHeight="1" x14ac:dyDescent="0.2">
      <c r="A67" s="15">
        <v>12</v>
      </c>
      <c r="B67" s="9"/>
      <c r="C67" s="10"/>
      <c r="D67" s="9"/>
      <c r="E67" s="10"/>
      <c r="F67" s="6">
        <v>25</v>
      </c>
      <c r="G67" s="9"/>
      <c r="H67" s="10"/>
      <c r="I67" s="9"/>
      <c r="J67" s="10"/>
    </row>
    <row r="68" spans="1:10" ht="22.15" customHeight="1" thickBot="1" x14ac:dyDescent="0.25">
      <c r="A68" s="16">
        <v>13</v>
      </c>
      <c r="B68" s="11"/>
      <c r="C68" s="12"/>
      <c r="D68" s="11"/>
      <c r="E68" s="12"/>
      <c r="F68" s="17" t="s">
        <v>5</v>
      </c>
      <c r="G68" s="11"/>
      <c r="H68" s="12"/>
      <c r="I68" s="11"/>
      <c r="J68" s="12"/>
    </row>
    <row r="69" spans="1:10" s="26" customFormat="1" ht="16.149999999999999" customHeight="1" thickBot="1" x14ac:dyDescent="0.3">
      <c r="A69" s="278" t="s">
        <v>2</v>
      </c>
      <c r="B69" s="278"/>
      <c r="C69" s="22">
        <f>'CARDS 2'!$C$99</f>
        <v>0</v>
      </c>
      <c r="D69" s="20"/>
      <c r="E69" s="21" t="s">
        <v>16</v>
      </c>
      <c r="F69" s="279">
        <f>'CARDS 2'!$A$107</f>
        <v>0</v>
      </c>
      <c r="G69" s="279"/>
      <c r="H69" s="279"/>
      <c r="I69" s="279"/>
      <c r="J69" s="280"/>
    </row>
    <row r="70" spans="1:10" ht="13.15" customHeight="1" thickTop="1" thickBot="1" x14ac:dyDescent="0.25">
      <c r="A70" s="25">
        <v>2</v>
      </c>
    </row>
    <row r="71" spans="1:10" ht="27.6" customHeight="1" x14ac:dyDescent="0.2">
      <c r="A71" s="13"/>
      <c r="B71" s="281">
        <f>'CARDS 2'!$A$107</f>
        <v>0</v>
      </c>
      <c r="C71" s="282"/>
      <c r="D71" s="281">
        <f>'CARDS 2'!$N$107</f>
        <v>0</v>
      </c>
      <c r="E71" s="282"/>
      <c r="F71" s="18"/>
      <c r="G71" s="281">
        <f>'CARDS 2'!$A$107</f>
        <v>0</v>
      </c>
      <c r="H71" s="282"/>
      <c r="I71" s="281">
        <f>'CARDS 2'!$N$107</f>
        <v>0</v>
      </c>
      <c r="J71" s="282"/>
    </row>
    <row r="72" spans="1:10" ht="15" customHeight="1" x14ac:dyDescent="0.2">
      <c r="A72" s="14" t="s">
        <v>15</v>
      </c>
      <c r="B72" s="7" t="s">
        <v>13</v>
      </c>
      <c r="C72" s="8" t="s">
        <v>14</v>
      </c>
      <c r="D72" s="7" t="s">
        <v>13</v>
      </c>
      <c r="E72" s="8" t="s">
        <v>14</v>
      </c>
      <c r="F72" s="5" t="s">
        <v>15</v>
      </c>
      <c r="G72" s="7" t="s">
        <v>13</v>
      </c>
      <c r="H72" s="8" t="s">
        <v>14</v>
      </c>
      <c r="I72" s="7" t="s">
        <v>13</v>
      </c>
      <c r="J72" s="8" t="s">
        <v>14</v>
      </c>
    </row>
    <row r="73" spans="1:10" ht="22.15" customHeight="1" x14ac:dyDescent="0.2">
      <c r="A73" s="15">
        <v>1</v>
      </c>
      <c r="B73" s="9"/>
      <c r="C73" s="10"/>
      <c r="D73" s="9"/>
      <c r="E73" s="10"/>
      <c r="F73" s="6">
        <v>14</v>
      </c>
      <c r="G73" s="9"/>
      <c r="H73" s="10"/>
      <c r="I73" s="9"/>
      <c r="J73" s="10"/>
    </row>
    <row r="74" spans="1:10" ht="22.15" customHeight="1" x14ac:dyDescent="0.2">
      <c r="A74" s="15">
        <v>2</v>
      </c>
      <c r="B74" s="9"/>
      <c r="C74" s="10"/>
      <c r="D74" s="9"/>
      <c r="E74" s="10"/>
      <c r="F74" s="6">
        <v>15</v>
      </c>
      <c r="G74" s="9"/>
      <c r="H74" s="10"/>
      <c r="I74" s="9"/>
      <c r="J74" s="10"/>
    </row>
    <row r="75" spans="1:10" ht="22.15" customHeight="1" x14ac:dyDescent="0.2">
      <c r="A75" s="15">
        <v>3</v>
      </c>
      <c r="B75" s="9"/>
      <c r="C75" s="10"/>
      <c r="D75" s="9"/>
      <c r="E75" s="10"/>
      <c r="F75" s="6">
        <v>16</v>
      </c>
      <c r="G75" s="9"/>
      <c r="H75" s="10"/>
      <c r="I75" s="9"/>
      <c r="J75" s="10"/>
    </row>
    <row r="76" spans="1:10" ht="22.15" customHeight="1" x14ac:dyDescent="0.2">
      <c r="A76" s="15">
        <v>4</v>
      </c>
      <c r="B76" s="9"/>
      <c r="C76" s="10"/>
      <c r="D76" s="9"/>
      <c r="E76" s="10"/>
      <c r="F76" s="6">
        <v>17</v>
      </c>
      <c r="G76" s="9"/>
      <c r="H76" s="10"/>
      <c r="I76" s="9"/>
      <c r="J76" s="10"/>
    </row>
    <row r="77" spans="1:10" ht="22.15" customHeight="1" x14ac:dyDescent="0.2">
      <c r="A77" s="15">
        <v>5</v>
      </c>
      <c r="B77" s="9"/>
      <c r="C77" s="10"/>
      <c r="D77" s="9"/>
      <c r="E77" s="10"/>
      <c r="F77" s="6">
        <v>18</v>
      </c>
      <c r="G77" s="9"/>
      <c r="H77" s="10"/>
      <c r="I77" s="9"/>
      <c r="J77" s="10"/>
    </row>
    <row r="78" spans="1:10" ht="22.15" customHeight="1" x14ac:dyDescent="0.2">
      <c r="A78" s="15">
        <v>6</v>
      </c>
      <c r="B78" s="9"/>
      <c r="C78" s="10"/>
      <c r="D78" s="9"/>
      <c r="E78" s="10"/>
      <c r="F78" s="6">
        <v>19</v>
      </c>
      <c r="G78" s="9"/>
      <c r="H78" s="10"/>
      <c r="I78" s="9"/>
      <c r="J78" s="10"/>
    </row>
    <row r="79" spans="1:10" ht="22.15" customHeight="1" x14ac:dyDescent="0.2">
      <c r="A79" s="15">
        <v>7</v>
      </c>
      <c r="B79" s="9"/>
      <c r="C79" s="10"/>
      <c r="D79" s="9"/>
      <c r="E79" s="10"/>
      <c r="F79" s="6">
        <v>20</v>
      </c>
      <c r="G79" s="9"/>
      <c r="H79" s="10"/>
      <c r="I79" s="9"/>
      <c r="J79" s="10"/>
    </row>
    <row r="80" spans="1:10" ht="22.15" customHeight="1" x14ac:dyDescent="0.2">
      <c r="A80" s="15">
        <v>8</v>
      </c>
      <c r="B80" s="9"/>
      <c r="C80" s="10"/>
      <c r="D80" s="9"/>
      <c r="E80" s="10"/>
      <c r="F80" s="6">
        <v>21</v>
      </c>
      <c r="G80" s="9"/>
      <c r="H80" s="10"/>
      <c r="I80" s="9"/>
      <c r="J80" s="10"/>
    </row>
    <row r="81" spans="1:10" ht="22.15" customHeight="1" x14ac:dyDescent="0.2">
      <c r="A81" s="15">
        <v>9</v>
      </c>
      <c r="B81" s="9"/>
      <c r="C81" s="10"/>
      <c r="D81" s="9"/>
      <c r="E81" s="10"/>
      <c r="F81" s="6">
        <v>22</v>
      </c>
      <c r="G81" s="9"/>
      <c r="H81" s="10"/>
      <c r="I81" s="9"/>
      <c r="J81" s="10"/>
    </row>
    <row r="82" spans="1:10" ht="22.15" customHeight="1" x14ac:dyDescent="0.2">
      <c r="A82" s="15">
        <v>10</v>
      </c>
      <c r="B82" s="9"/>
      <c r="C82" s="10"/>
      <c r="D82" s="9"/>
      <c r="E82" s="10"/>
      <c r="F82" s="6">
        <v>23</v>
      </c>
      <c r="G82" s="9"/>
      <c r="H82" s="10"/>
      <c r="I82" s="9"/>
      <c r="J82" s="10"/>
    </row>
    <row r="83" spans="1:10" ht="22.15" customHeight="1" x14ac:dyDescent="0.2">
      <c r="A83" s="15">
        <v>11</v>
      </c>
      <c r="B83" s="9"/>
      <c r="C83" s="10"/>
      <c r="D83" s="9"/>
      <c r="E83" s="10"/>
      <c r="F83" s="6">
        <v>24</v>
      </c>
      <c r="G83" s="9"/>
      <c r="H83" s="10"/>
      <c r="I83" s="9"/>
      <c r="J83" s="10"/>
    </row>
    <row r="84" spans="1:10" ht="22.15" customHeight="1" x14ac:dyDescent="0.2">
      <c r="A84" s="15">
        <v>12</v>
      </c>
      <c r="B84" s="9"/>
      <c r="C84" s="10"/>
      <c r="D84" s="9"/>
      <c r="E84" s="10"/>
      <c r="F84" s="6">
        <v>25</v>
      </c>
      <c r="G84" s="9"/>
      <c r="H84" s="10"/>
      <c r="I84" s="9"/>
      <c r="J84" s="10"/>
    </row>
    <row r="85" spans="1:10" ht="22.15" customHeight="1" thickBot="1" x14ac:dyDescent="0.25">
      <c r="A85" s="16">
        <v>13</v>
      </c>
      <c r="B85" s="11"/>
      <c r="C85" s="12"/>
      <c r="D85" s="11"/>
      <c r="E85" s="12"/>
      <c r="F85" s="17" t="s">
        <v>5</v>
      </c>
      <c r="G85" s="11"/>
      <c r="H85" s="12"/>
      <c r="I85" s="11"/>
      <c r="J85" s="12"/>
    </row>
    <row r="86" spans="1:10" ht="16.149999999999999" customHeight="1" thickBot="1" x14ac:dyDescent="0.3">
      <c r="A86" s="278" t="s">
        <v>2</v>
      </c>
      <c r="B86" s="278"/>
      <c r="C86" s="22">
        <f>'CARDS 2'!$C$122</f>
        <v>0</v>
      </c>
      <c r="D86" s="20"/>
      <c r="E86" s="21" t="s">
        <v>16</v>
      </c>
      <c r="F86" s="279">
        <f>'CARDS 2'!$A$130</f>
        <v>0</v>
      </c>
      <c r="G86" s="279"/>
      <c r="H86" s="279"/>
      <c r="I86" s="279"/>
      <c r="J86" s="280"/>
    </row>
    <row r="87" spans="1:10" ht="13.15" customHeight="1" thickTop="1" thickBot="1" x14ac:dyDescent="0.25">
      <c r="A87" s="25">
        <v>2</v>
      </c>
    </row>
    <row r="88" spans="1:10" ht="27.6" customHeight="1" x14ac:dyDescent="0.2">
      <c r="A88" s="13"/>
      <c r="B88" s="281">
        <f>'CARDS 2'!$A$130</f>
        <v>0</v>
      </c>
      <c r="C88" s="282"/>
      <c r="D88" s="281">
        <f>'CARDS 2'!$N$130</f>
        <v>0</v>
      </c>
      <c r="E88" s="282"/>
      <c r="F88" s="18"/>
      <c r="G88" s="281">
        <f>'CARDS 2'!$A$130</f>
        <v>0</v>
      </c>
      <c r="H88" s="282"/>
      <c r="I88" s="281">
        <f>'CARDS 2'!$N$130</f>
        <v>0</v>
      </c>
      <c r="J88" s="282"/>
    </row>
    <row r="89" spans="1:10" ht="15" customHeight="1" x14ac:dyDescent="0.2">
      <c r="A89" s="14" t="s">
        <v>15</v>
      </c>
      <c r="B89" s="7" t="s">
        <v>13</v>
      </c>
      <c r="C89" s="8" t="s">
        <v>14</v>
      </c>
      <c r="D89" s="7" t="s">
        <v>13</v>
      </c>
      <c r="E89" s="8" t="s">
        <v>14</v>
      </c>
      <c r="F89" s="5" t="s">
        <v>15</v>
      </c>
      <c r="G89" s="7" t="s">
        <v>13</v>
      </c>
      <c r="H89" s="8" t="s">
        <v>14</v>
      </c>
      <c r="I89" s="7" t="s">
        <v>13</v>
      </c>
      <c r="J89" s="8" t="s">
        <v>14</v>
      </c>
    </row>
    <row r="90" spans="1:10" ht="22.15" customHeight="1" x14ac:dyDescent="0.2">
      <c r="A90" s="15">
        <v>1</v>
      </c>
      <c r="B90" s="9"/>
      <c r="C90" s="10"/>
      <c r="D90" s="9"/>
      <c r="E90" s="10"/>
      <c r="F90" s="6">
        <v>14</v>
      </c>
      <c r="G90" s="9"/>
      <c r="H90" s="10"/>
      <c r="I90" s="9"/>
      <c r="J90" s="10"/>
    </row>
    <row r="91" spans="1:10" ht="22.15" customHeight="1" x14ac:dyDescent="0.2">
      <c r="A91" s="15">
        <v>2</v>
      </c>
      <c r="B91" s="9"/>
      <c r="C91" s="10"/>
      <c r="D91" s="9"/>
      <c r="E91" s="10"/>
      <c r="F91" s="6">
        <v>15</v>
      </c>
      <c r="G91" s="9"/>
      <c r="H91" s="10"/>
      <c r="I91" s="9"/>
      <c r="J91" s="10"/>
    </row>
    <row r="92" spans="1:10" ht="22.15" customHeight="1" x14ac:dyDescent="0.2">
      <c r="A92" s="15">
        <v>3</v>
      </c>
      <c r="B92" s="9"/>
      <c r="C92" s="10"/>
      <c r="D92" s="9"/>
      <c r="E92" s="10"/>
      <c r="F92" s="6">
        <v>16</v>
      </c>
      <c r="G92" s="9"/>
      <c r="H92" s="10"/>
      <c r="I92" s="9"/>
      <c r="J92" s="10"/>
    </row>
    <row r="93" spans="1:10" ht="22.15" customHeight="1" x14ac:dyDescent="0.2">
      <c r="A93" s="15">
        <v>4</v>
      </c>
      <c r="B93" s="9"/>
      <c r="C93" s="10"/>
      <c r="D93" s="9"/>
      <c r="E93" s="10"/>
      <c r="F93" s="6">
        <v>17</v>
      </c>
      <c r="G93" s="9"/>
      <c r="H93" s="10"/>
      <c r="I93" s="9"/>
      <c r="J93" s="10"/>
    </row>
    <row r="94" spans="1:10" ht="22.15" customHeight="1" x14ac:dyDescent="0.2">
      <c r="A94" s="15">
        <v>5</v>
      </c>
      <c r="B94" s="9"/>
      <c r="C94" s="10"/>
      <c r="D94" s="9"/>
      <c r="E94" s="10"/>
      <c r="F94" s="6">
        <v>18</v>
      </c>
      <c r="G94" s="9"/>
      <c r="H94" s="10"/>
      <c r="I94" s="9"/>
      <c r="J94" s="10"/>
    </row>
    <row r="95" spans="1:10" ht="22.15" customHeight="1" x14ac:dyDescent="0.2">
      <c r="A95" s="15">
        <v>6</v>
      </c>
      <c r="B95" s="9"/>
      <c r="C95" s="10"/>
      <c r="D95" s="9"/>
      <c r="E95" s="10"/>
      <c r="F95" s="6">
        <v>19</v>
      </c>
      <c r="G95" s="9"/>
      <c r="H95" s="10"/>
      <c r="I95" s="9"/>
      <c r="J95" s="10"/>
    </row>
    <row r="96" spans="1:10" ht="22.15" customHeight="1" x14ac:dyDescent="0.2">
      <c r="A96" s="15">
        <v>7</v>
      </c>
      <c r="B96" s="9"/>
      <c r="C96" s="10"/>
      <c r="D96" s="9"/>
      <c r="E96" s="10"/>
      <c r="F96" s="6">
        <v>20</v>
      </c>
      <c r="G96" s="9"/>
      <c r="H96" s="10"/>
      <c r="I96" s="9"/>
      <c r="J96" s="10"/>
    </row>
    <row r="97" spans="1:10" ht="22.15" customHeight="1" x14ac:dyDescent="0.2">
      <c r="A97" s="15">
        <v>8</v>
      </c>
      <c r="B97" s="9"/>
      <c r="C97" s="10"/>
      <c r="D97" s="9"/>
      <c r="E97" s="10"/>
      <c r="F97" s="6">
        <v>21</v>
      </c>
      <c r="G97" s="9"/>
      <c r="H97" s="10"/>
      <c r="I97" s="9"/>
      <c r="J97" s="10"/>
    </row>
    <row r="98" spans="1:10" ht="22.15" customHeight="1" x14ac:dyDescent="0.2">
      <c r="A98" s="15">
        <v>9</v>
      </c>
      <c r="B98" s="9"/>
      <c r="C98" s="10"/>
      <c r="D98" s="9"/>
      <c r="E98" s="10"/>
      <c r="F98" s="6">
        <v>22</v>
      </c>
      <c r="G98" s="9"/>
      <c r="H98" s="10"/>
      <c r="I98" s="9"/>
      <c r="J98" s="10"/>
    </row>
    <row r="99" spans="1:10" ht="22.15" customHeight="1" x14ac:dyDescent="0.2">
      <c r="A99" s="15">
        <v>10</v>
      </c>
      <c r="B99" s="9"/>
      <c r="C99" s="10"/>
      <c r="D99" s="9"/>
      <c r="E99" s="10"/>
      <c r="F99" s="6">
        <v>23</v>
      </c>
      <c r="G99" s="9"/>
      <c r="H99" s="10"/>
      <c r="I99" s="9"/>
      <c r="J99" s="10"/>
    </row>
    <row r="100" spans="1:10" ht="22.15" customHeight="1" x14ac:dyDescent="0.2">
      <c r="A100" s="15">
        <v>11</v>
      </c>
      <c r="B100" s="9"/>
      <c r="C100" s="10"/>
      <c r="D100" s="9"/>
      <c r="E100" s="10"/>
      <c r="F100" s="6">
        <v>24</v>
      </c>
      <c r="G100" s="9"/>
      <c r="H100" s="10"/>
      <c r="I100" s="9"/>
      <c r="J100" s="10"/>
    </row>
    <row r="101" spans="1:10" ht="22.15" customHeight="1" x14ac:dyDescent="0.2">
      <c r="A101" s="15">
        <v>12</v>
      </c>
      <c r="B101" s="9"/>
      <c r="C101" s="10"/>
      <c r="D101" s="9"/>
      <c r="E101" s="10"/>
      <c r="F101" s="6">
        <v>25</v>
      </c>
      <c r="G101" s="9"/>
      <c r="H101" s="10"/>
      <c r="I101" s="9"/>
      <c r="J101" s="10"/>
    </row>
    <row r="102" spans="1:10" ht="22.15" customHeight="1" thickBot="1" x14ac:dyDescent="0.25">
      <c r="A102" s="16">
        <v>13</v>
      </c>
      <c r="B102" s="11"/>
      <c r="C102" s="12"/>
      <c r="D102" s="11"/>
      <c r="E102" s="12"/>
      <c r="F102" s="17" t="s">
        <v>5</v>
      </c>
      <c r="G102" s="11"/>
      <c r="H102" s="12"/>
      <c r="I102" s="11"/>
      <c r="J102" s="12"/>
    </row>
    <row r="103" spans="1:10" ht="16.149999999999999" customHeight="1" thickBot="1" x14ac:dyDescent="0.3">
      <c r="A103" s="278" t="s">
        <v>2</v>
      </c>
      <c r="B103" s="278"/>
      <c r="C103" s="22">
        <f>'CARDS 2'!$C$145</f>
        <v>0</v>
      </c>
      <c r="D103" s="20"/>
      <c r="E103" s="21" t="s">
        <v>16</v>
      </c>
      <c r="F103" s="279">
        <f>'CARDS 2'!$A$153</f>
        <v>0</v>
      </c>
      <c r="G103" s="279"/>
      <c r="H103" s="279"/>
      <c r="I103" s="279"/>
      <c r="J103" s="280"/>
    </row>
    <row r="104" spans="1:10" ht="13.15" customHeight="1" thickTop="1" thickBot="1" x14ac:dyDescent="0.25">
      <c r="A104" s="25">
        <v>2</v>
      </c>
    </row>
    <row r="105" spans="1:10" ht="27.6" customHeight="1" x14ac:dyDescent="0.2">
      <c r="A105" s="13"/>
      <c r="B105" s="281">
        <f>'CARDS 2'!$A$153</f>
        <v>0</v>
      </c>
      <c r="C105" s="282"/>
      <c r="D105" s="281">
        <f>'CARDS 2'!$N$153</f>
        <v>0</v>
      </c>
      <c r="E105" s="282"/>
      <c r="F105" s="18"/>
      <c r="G105" s="281">
        <f>'CARDS 2'!$A$153</f>
        <v>0</v>
      </c>
      <c r="H105" s="282"/>
      <c r="I105" s="281">
        <f>'CARDS 2'!$N$153</f>
        <v>0</v>
      </c>
      <c r="J105" s="282"/>
    </row>
    <row r="106" spans="1:10" ht="15" customHeight="1" x14ac:dyDescent="0.2">
      <c r="A106" s="14" t="s">
        <v>15</v>
      </c>
      <c r="B106" s="7" t="s">
        <v>13</v>
      </c>
      <c r="C106" s="8" t="s">
        <v>14</v>
      </c>
      <c r="D106" s="7" t="s">
        <v>13</v>
      </c>
      <c r="E106" s="8" t="s">
        <v>14</v>
      </c>
      <c r="F106" s="5" t="s">
        <v>15</v>
      </c>
      <c r="G106" s="7" t="s">
        <v>13</v>
      </c>
      <c r="H106" s="8" t="s">
        <v>14</v>
      </c>
      <c r="I106" s="7" t="s">
        <v>13</v>
      </c>
      <c r="J106" s="8" t="s">
        <v>14</v>
      </c>
    </row>
    <row r="107" spans="1:10" ht="22.15" customHeight="1" x14ac:dyDescent="0.2">
      <c r="A107" s="15">
        <v>1</v>
      </c>
      <c r="B107" s="9"/>
      <c r="C107" s="10"/>
      <c r="D107" s="9"/>
      <c r="E107" s="10"/>
      <c r="F107" s="6">
        <v>14</v>
      </c>
      <c r="G107" s="9"/>
      <c r="H107" s="10"/>
      <c r="I107" s="9"/>
      <c r="J107" s="10"/>
    </row>
    <row r="108" spans="1:10" ht="22.15" customHeight="1" x14ac:dyDescent="0.2">
      <c r="A108" s="15">
        <v>2</v>
      </c>
      <c r="B108" s="9"/>
      <c r="C108" s="10"/>
      <c r="D108" s="9"/>
      <c r="E108" s="10"/>
      <c r="F108" s="6">
        <v>15</v>
      </c>
      <c r="G108" s="9"/>
      <c r="H108" s="10"/>
      <c r="I108" s="9"/>
      <c r="J108" s="10"/>
    </row>
    <row r="109" spans="1:10" ht="22.15" customHeight="1" x14ac:dyDescent="0.2">
      <c r="A109" s="15">
        <v>3</v>
      </c>
      <c r="B109" s="9"/>
      <c r="C109" s="10"/>
      <c r="D109" s="9"/>
      <c r="E109" s="10"/>
      <c r="F109" s="6">
        <v>16</v>
      </c>
      <c r="G109" s="9"/>
      <c r="H109" s="10"/>
      <c r="I109" s="9"/>
      <c r="J109" s="10"/>
    </row>
    <row r="110" spans="1:10" ht="22.15" customHeight="1" x14ac:dyDescent="0.2">
      <c r="A110" s="15">
        <v>4</v>
      </c>
      <c r="B110" s="9"/>
      <c r="C110" s="10"/>
      <c r="D110" s="9"/>
      <c r="E110" s="10"/>
      <c r="F110" s="6">
        <v>17</v>
      </c>
      <c r="G110" s="9"/>
      <c r="H110" s="10"/>
      <c r="I110" s="9"/>
      <c r="J110" s="10"/>
    </row>
    <row r="111" spans="1:10" ht="22.15" customHeight="1" x14ac:dyDescent="0.2">
      <c r="A111" s="15">
        <v>5</v>
      </c>
      <c r="B111" s="9"/>
      <c r="C111" s="10"/>
      <c r="D111" s="9"/>
      <c r="E111" s="10"/>
      <c r="F111" s="6">
        <v>18</v>
      </c>
      <c r="G111" s="9"/>
      <c r="H111" s="10"/>
      <c r="I111" s="9"/>
      <c r="J111" s="10"/>
    </row>
    <row r="112" spans="1:10" ht="22.15" customHeight="1" x14ac:dyDescent="0.2">
      <c r="A112" s="15">
        <v>6</v>
      </c>
      <c r="B112" s="9"/>
      <c r="C112" s="10"/>
      <c r="D112" s="9"/>
      <c r="E112" s="10"/>
      <c r="F112" s="6">
        <v>19</v>
      </c>
      <c r="G112" s="9"/>
      <c r="H112" s="10"/>
      <c r="I112" s="9"/>
      <c r="J112" s="10"/>
    </row>
    <row r="113" spans="1:10" ht="22.15" customHeight="1" x14ac:dyDescent="0.2">
      <c r="A113" s="15">
        <v>7</v>
      </c>
      <c r="B113" s="9"/>
      <c r="C113" s="10"/>
      <c r="D113" s="9"/>
      <c r="E113" s="10"/>
      <c r="F113" s="6">
        <v>20</v>
      </c>
      <c r="G113" s="9"/>
      <c r="H113" s="10"/>
      <c r="I113" s="9"/>
      <c r="J113" s="10"/>
    </row>
    <row r="114" spans="1:10" ht="22.15" customHeight="1" x14ac:dyDescent="0.2">
      <c r="A114" s="15">
        <v>8</v>
      </c>
      <c r="B114" s="9"/>
      <c r="C114" s="10"/>
      <c r="D114" s="9"/>
      <c r="E114" s="10"/>
      <c r="F114" s="6">
        <v>21</v>
      </c>
      <c r="G114" s="9"/>
      <c r="H114" s="10"/>
      <c r="I114" s="9"/>
      <c r="J114" s="10"/>
    </row>
    <row r="115" spans="1:10" ht="22.15" customHeight="1" x14ac:dyDescent="0.2">
      <c r="A115" s="15">
        <v>9</v>
      </c>
      <c r="B115" s="9"/>
      <c r="C115" s="10"/>
      <c r="D115" s="9"/>
      <c r="E115" s="10"/>
      <c r="F115" s="6">
        <v>22</v>
      </c>
      <c r="G115" s="9"/>
      <c r="H115" s="10"/>
      <c r="I115" s="9"/>
      <c r="J115" s="10"/>
    </row>
    <row r="116" spans="1:10" ht="22.15" customHeight="1" x14ac:dyDescent="0.2">
      <c r="A116" s="15">
        <v>10</v>
      </c>
      <c r="B116" s="9"/>
      <c r="C116" s="10"/>
      <c r="D116" s="9"/>
      <c r="E116" s="10"/>
      <c r="F116" s="6">
        <v>23</v>
      </c>
      <c r="G116" s="9"/>
      <c r="H116" s="10"/>
      <c r="I116" s="9"/>
      <c r="J116" s="10"/>
    </row>
    <row r="117" spans="1:10" ht="22.15" customHeight="1" x14ac:dyDescent="0.2">
      <c r="A117" s="15">
        <v>11</v>
      </c>
      <c r="B117" s="9"/>
      <c r="C117" s="10"/>
      <c r="D117" s="9"/>
      <c r="E117" s="10"/>
      <c r="F117" s="6">
        <v>24</v>
      </c>
      <c r="G117" s="9"/>
      <c r="H117" s="10"/>
      <c r="I117" s="9"/>
      <c r="J117" s="10"/>
    </row>
    <row r="118" spans="1:10" ht="22.15" customHeight="1" x14ac:dyDescent="0.2">
      <c r="A118" s="15">
        <v>12</v>
      </c>
      <c r="B118" s="9"/>
      <c r="C118" s="10"/>
      <c r="D118" s="9"/>
      <c r="E118" s="10"/>
      <c r="F118" s="6">
        <v>25</v>
      </c>
      <c r="G118" s="9"/>
      <c r="H118" s="10"/>
      <c r="I118" s="9"/>
      <c r="J118" s="10"/>
    </row>
    <row r="119" spans="1:10" ht="22.15" customHeight="1" thickBot="1" x14ac:dyDescent="0.25">
      <c r="A119" s="16">
        <v>13</v>
      </c>
      <c r="B119" s="11"/>
      <c r="C119" s="12"/>
      <c r="D119" s="11"/>
      <c r="E119" s="12"/>
      <c r="F119" s="17" t="s">
        <v>5</v>
      </c>
      <c r="G119" s="11"/>
      <c r="H119" s="12"/>
      <c r="I119" s="11"/>
      <c r="J119" s="12"/>
    </row>
    <row r="120" spans="1:10" ht="16.149999999999999" customHeight="1" thickBot="1" x14ac:dyDescent="0.3">
      <c r="A120" s="278" t="s">
        <v>2</v>
      </c>
      <c r="B120" s="278"/>
      <c r="C120" s="22">
        <f>'CARDS 2'!$C$168</f>
        <v>0</v>
      </c>
      <c r="D120" s="20"/>
      <c r="E120" s="21" t="s">
        <v>16</v>
      </c>
      <c r="F120" s="279">
        <f>'CARDS 2'!$A$176</f>
        <v>0</v>
      </c>
      <c r="G120" s="279"/>
      <c r="H120" s="279"/>
      <c r="I120" s="279"/>
      <c r="J120" s="280"/>
    </row>
    <row r="121" spans="1:10" ht="13.15" customHeight="1" thickTop="1" thickBot="1" x14ac:dyDescent="0.25">
      <c r="A121" s="25">
        <v>2</v>
      </c>
    </row>
    <row r="122" spans="1:10" ht="27.6" customHeight="1" x14ac:dyDescent="0.2">
      <c r="A122" s="13"/>
      <c r="B122" s="281">
        <f>'CARDS 2'!$A$176</f>
        <v>0</v>
      </c>
      <c r="C122" s="282"/>
      <c r="D122" s="281">
        <f>'CARDS 2'!$N$176</f>
        <v>0</v>
      </c>
      <c r="E122" s="282"/>
      <c r="F122" s="18"/>
      <c r="G122" s="281">
        <f>'CARDS 2'!$A$176</f>
        <v>0</v>
      </c>
      <c r="H122" s="282"/>
      <c r="I122" s="281">
        <f>'CARDS 2'!$N$176</f>
        <v>0</v>
      </c>
      <c r="J122" s="282"/>
    </row>
    <row r="123" spans="1:10" ht="15" customHeight="1" x14ac:dyDescent="0.2">
      <c r="A123" s="14" t="s">
        <v>15</v>
      </c>
      <c r="B123" s="7" t="s">
        <v>13</v>
      </c>
      <c r="C123" s="8" t="s">
        <v>14</v>
      </c>
      <c r="D123" s="7" t="s">
        <v>13</v>
      </c>
      <c r="E123" s="8" t="s">
        <v>14</v>
      </c>
      <c r="F123" s="5" t="s">
        <v>15</v>
      </c>
      <c r="G123" s="7" t="s">
        <v>13</v>
      </c>
      <c r="H123" s="8" t="s">
        <v>14</v>
      </c>
      <c r="I123" s="7" t="s">
        <v>13</v>
      </c>
      <c r="J123" s="8" t="s">
        <v>14</v>
      </c>
    </row>
    <row r="124" spans="1:10" ht="22.15" customHeight="1" x14ac:dyDescent="0.2">
      <c r="A124" s="15">
        <v>1</v>
      </c>
      <c r="B124" s="9"/>
      <c r="C124" s="10"/>
      <c r="D124" s="9"/>
      <c r="E124" s="10"/>
      <c r="F124" s="6">
        <v>14</v>
      </c>
      <c r="G124" s="9"/>
      <c r="H124" s="10"/>
      <c r="I124" s="9"/>
      <c r="J124" s="10"/>
    </row>
    <row r="125" spans="1:10" ht="22.15" customHeight="1" x14ac:dyDescent="0.2">
      <c r="A125" s="15">
        <v>2</v>
      </c>
      <c r="B125" s="9"/>
      <c r="C125" s="10"/>
      <c r="D125" s="9"/>
      <c r="E125" s="10"/>
      <c r="F125" s="6">
        <v>15</v>
      </c>
      <c r="G125" s="9"/>
      <c r="H125" s="10"/>
      <c r="I125" s="9"/>
      <c r="J125" s="10"/>
    </row>
    <row r="126" spans="1:10" ht="22.15" customHeight="1" x14ac:dyDescent="0.2">
      <c r="A126" s="15">
        <v>3</v>
      </c>
      <c r="B126" s="9"/>
      <c r="C126" s="10"/>
      <c r="D126" s="9"/>
      <c r="E126" s="10"/>
      <c r="F126" s="6">
        <v>16</v>
      </c>
      <c r="G126" s="9"/>
      <c r="H126" s="10"/>
      <c r="I126" s="9"/>
      <c r="J126" s="10"/>
    </row>
    <row r="127" spans="1:10" ht="22.15" customHeight="1" x14ac:dyDescent="0.2">
      <c r="A127" s="15">
        <v>4</v>
      </c>
      <c r="B127" s="9"/>
      <c r="C127" s="10"/>
      <c r="D127" s="9"/>
      <c r="E127" s="10"/>
      <c r="F127" s="6">
        <v>17</v>
      </c>
      <c r="G127" s="9"/>
      <c r="H127" s="10"/>
      <c r="I127" s="9"/>
      <c r="J127" s="10"/>
    </row>
    <row r="128" spans="1:10" ht="22.15" customHeight="1" x14ac:dyDescent="0.2">
      <c r="A128" s="15">
        <v>5</v>
      </c>
      <c r="B128" s="9"/>
      <c r="C128" s="10"/>
      <c r="D128" s="9"/>
      <c r="E128" s="10"/>
      <c r="F128" s="6">
        <v>18</v>
      </c>
      <c r="G128" s="9"/>
      <c r="H128" s="10"/>
      <c r="I128" s="9"/>
      <c r="J128" s="10"/>
    </row>
    <row r="129" spans="1:10" ht="22.15" customHeight="1" x14ac:dyDescent="0.2">
      <c r="A129" s="15">
        <v>6</v>
      </c>
      <c r="B129" s="9"/>
      <c r="C129" s="10"/>
      <c r="D129" s="9"/>
      <c r="E129" s="10"/>
      <c r="F129" s="6">
        <v>19</v>
      </c>
      <c r="G129" s="9"/>
      <c r="H129" s="10"/>
      <c r="I129" s="9"/>
      <c r="J129" s="10"/>
    </row>
    <row r="130" spans="1:10" ht="22.15" customHeight="1" x14ac:dyDescent="0.2">
      <c r="A130" s="15">
        <v>7</v>
      </c>
      <c r="B130" s="9"/>
      <c r="C130" s="10"/>
      <c r="D130" s="9"/>
      <c r="E130" s="10"/>
      <c r="F130" s="6">
        <v>20</v>
      </c>
      <c r="G130" s="9"/>
      <c r="H130" s="10"/>
      <c r="I130" s="9"/>
      <c r="J130" s="10"/>
    </row>
    <row r="131" spans="1:10" ht="22.15" customHeight="1" x14ac:dyDescent="0.2">
      <c r="A131" s="15">
        <v>8</v>
      </c>
      <c r="B131" s="9"/>
      <c r="C131" s="10"/>
      <c r="D131" s="9"/>
      <c r="E131" s="10"/>
      <c r="F131" s="6">
        <v>21</v>
      </c>
      <c r="G131" s="9"/>
      <c r="H131" s="10"/>
      <c r="I131" s="9"/>
      <c r="J131" s="10"/>
    </row>
    <row r="132" spans="1:10" ht="22.15" customHeight="1" x14ac:dyDescent="0.2">
      <c r="A132" s="15">
        <v>9</v>
      </c>
      <c r="B132" s="9"/>
      <c r="C132" s="10"/>
      <c r="D132" s="9"/>
      <c r="E132" s="10"/>
      <c r="F132" s="6">
        <v>22</v>
      </c>
      <c r="G132" s="9"/>
      <c r="H132" s="10"/>
      <c r="I132" s="9"/>
      <c r="J132" s="10"/>
    </row>
    <row r="133" spans="1:10" ht="22.15" customHeight="1" x14ac:dyDescent="0.2">
      <c r="A133" s="15">
        <v>10</v>
      </c>
      <c r="B133" s="9"/>
      <c r="C133" s="10"/>
      <c r="D133" s="9"/>
      <c r="E133" s="10"/>
      <c r="F133" s="6">
        <v>23</v>
      </c>
      <c r="G133" s="9"/>
      <c r="H133" s="10"/>
      <c r="I133" s="9"/>
      <c r="J133" s="10"/>
    </row>
    <row r="134" spans="1:10" ht="22.15" customHeight="1" x14ac:dyDescent="0.2">
      <c r="A134" s="15">
        <v>11</v>
      </c>
      <c r="B134" s="9"/>
      <c r="C134" s="10"/>
      <c r="D134" s="9"/>
      <c r="E134" s="10"/>
      <c r="F134" s="6">
        <v>24</v>
      </c>
      <c r="G134" s="9"/>
      <c r="H134" s="10"/>
      <c r="I134" s="9"/>
      <c r="J134" s="10"/>
    </row>
    <row r="135" spans="1:10" ht="22.15" customHeight="1" x14ac:dyDescent="0.2">
      <c r="A135" s="15">
        <v>12</v>
      </c>
      <c r="B135" s="9"/>
      <c r="C135" s="10"/>
      <c r="D135" s="9"/>
      <c r="E135" s="10"/>
      <c r="F135" s="6">
        <v>25</v>
      </c>
      <c r="G135" s="9"/>
      <c r="H135" s="10"/>
      <c r="I135" s="9"/>
      <c r="J135" s="10"/>
    </row>
    <row r="136" spans="1:10" ht="22.15" customHeight="1" thickBot="1" x14ac:dyDescent="0.25">
      <c r="A136" s="16">
        <v>13</v>
      </c>
      <c r="B136" s="11"/>
      <c r="C136" s="12"/>
      <c r="D136" s="11"/>
      <c r="E136" s="12"/>
      <c r="F136" s="17" t="s">
        <v>5</v>
      </c>
      <c r="G136" s="11"/>
      <c r="H136" s="12"/>
      <c r="I136" s="11"/>
      <c r="J136" s="12"/>
    </row>
    <row r="137" spans="1:10" ht="16.149999999999999" customHeight="1" thickBot="1" x14ac:dyDescent="0.3">
      <c r="A137" s="278" t="s">
        <v>2</v>
      </c>
      <c r="B137" s="278"/>
      <c r="C137" s="22">
        <f>'CARDS 2'!$C$191</f>
        <v>0</v>
      </c>
      <c r="D137" s="20"/>
      <c r="E137" s="21" t="s">
        <v>16</v>
      </c>
      <c r="F137" s="279">
        <f>'CARDS 2'!$A$199</f>
        <v>0</v>
      </c>
      <c r="G137" s="279"/>
      <c r="H137" s="279"/>
      <c r="I137" s="279"/>
      <c r="J137" s="280"/>
    </row>
    <row r="138" spans="1:10" ht="13.15" customHeight="1" thickTop="1" thickBot="1" x14ac:dyDescent="0.25">
      <c r="A138" s="25">
        <v>2</v>
      </c>
    </row>
    <row r="139" spans="1:10" ht="27.6" customHeight="1" x14ac:dyDescent="0.2">
      <c r="A139" s="13"/>
      <c r="B139" s="281">
        <f>'CARDS 2'!$A$199</f>
        <v>0</v>
      </c>
      <c r="C139" s="282"/>
      <c r="D139" s="281">
        <f>'CARDS 2'!$N$199</f>
        <v>0</v>
      </c>
      <c r="E139" s="282"/>
      <c r="F139" s="18"/>
      <c r="G139" s="281">
        <f>'CARDS 2'!$A$199</f>
        <v>0</v>
      </c>
      <c r="H139" s="282"/>
      <c r="I139" s="281">
        <f>'CARDS 2'!$N$199</f>
        <v>0</v>
      </c>
      <c r="J139" s="282"/>
    </row>
    <row r="140" spans="1:10" ht="15" customHeight="1" x14ac:dyDescent="0.2">
      <c r="A140" s="14" t="s">
        <v>15</v>
      </c>
      <c r="B140" s="7" t="s">
        <v>13</v>
      </c>
      <c r="C140" s="8" t="s">
        <v>14</v>
      </c>
      <c r="D140" s="7" t="s">
        <v>13</v>
      </c>
      <c r="E140" s="8" t="s">
        <v>14</v>
      </c>
      <c r="F140" s="5" t="s">
        <v>15</v>
      </c>
      <c r="G140" s="7" t="s">
        <v>13</v>
      </c>
      <c r="H140" s="8" t="s">
        <v>14</v>
      </c>
      <c r="I140" s="7" t="s">
        <v>13</v>
      </c>
      <c r="J140" s="8" t="s">
        <v>14</v>
      </c>
    </row>
    <row r="141" spans="1:10" ht="22.15" customHeight="1" x14ac:dyDescent="0.2">
      <c r="A141" s="15">
        <v>1</v>
      </c>
      <c r="B141" s="9"/>
      <c r="C141" s="10"/>
      <c r="D141" s="9"/>
      <c r="E141" s="10"/>
      <c r="F141" s="6">
        <v>14</v>
      </c>
      <c r="G141" s="9"/>
      <c r="H141" s="10"/>
      <c r="I141" s="9"/>
      <c r="J141" s="10"/>
    </row>
    <row r="142" spans="1:10" ht="22.15" customHeight="1" x14ac:dyDescent="0.2">
      <c r="A142" s="15">
        <v>2</v>
      </c>
      <c r="B142" s="9"/>
      <c r="C142" s="10"/>
      <c r="D142" s="9"/>
      <c r="E142" s="10"/>
      <c r="F142" s="6">
        <v>15</v>
      </c>
      <c r="G142" s="9"/>
      <c r="H142" s="10"/>
      <c r="I142" s="9"/>
      <c r="J142" s="10"/>
    </row>
    <row r="143" spans="1:10" ht="22.15" customHeight="1" x14ac:dyDescent="0.2">
      <c r="A143" s="15">
        <v>3</v>
      </c>
      <c r="B143" s="9"/>
      <c r="C143" s="10"/>
      <c r="D143" s="9"/>
      <c r="E143" s="10"/>
      <c r="F143" s="6">
        <v>16</v>
      </c>
      <c r="G143" s="9"/>
      <c r="H143" s="10"/>
      <c r="I143" s="9"/>
      <c r="J143" s="10"/>
    </row>
    <row r="144" spans="1:10" ht="22.15" customHeight="1" x14ac:dyDescent="0.2">
      <c r="A144" s="15">
        <v>4</v>
      </c>
      <c r="B144" s="9"/>
      <c r="C144" s="10"/>
      <c r="D144" s="9"/>
      <c r="E144" s="10"/>
      <c r="F144" s="6">
        <v>17</v>
      </c>
      <c r="G144" s="9"/>
      <c r="H144" s="10"/>
      <c r="I144" s="9"/>
      <c r="J144" s="10"/>
    </row>
    <row r="145" spans="1:10" ht="22.15" customHeight="1" x14ac:dyDescent="0.2">
      <c r="A145" s="15">
        <v>5</v>
      </c>
      <c r="B145" s="9"/>
      <c r="C145" s="10"/>
      <c r="D145" s="9"/>
      <c r="E145" s="10"/>
      <c r="F145" s="6">
        <v>18</v>
      </c>
      <c r="G145" s="9"/>
      <c r="H145" s="10"/>
      <c r="I145" s="9"/>
      <c r="J145" s="10"/>
    </row>
    <row r="146" spans="1:10" ht="22.15" customHeight="1" x14ac:dyDescent="0.2">
      <c r="A146" s="15">
        <v>6</v>
      </c>
      <c r="B146" s="9"/>
      <c r="C146" s="10"/>
      <c r="D146" s="9"/>
      <c r="E146" s="10"/>
      <c r="F146" s="6">
        <v>19</v>
      </c>
      <c r="G146" s="9"/>
      <c r="H146" s="10"/>
      <c r="I146" s="9"/>
      <c r="J146" s="10"/>
    </row>
    <row r="147" spans="1:10" ht="22.15" customHeight="1" x14ac:dyDescent="0.2">
      <c r="A147" s="15">
        <v>7</v>
      </c>
      <c r="B147" s="9"/>
      <c r="C147" s="10"/>
      <c r="D147" s="9"/>
      <c r="E147" s="10"/>
      <c r="F147" s="6">
        <v>20</v>
      </c>
      <c r="G147" s="9"/>
      <c r="H147" s="10"/>
      <c r="I147" s="9"/>
      <c r="J147" s="10"/>
    </row>
    <row r="148" spans="1:10" ht="22.15" customHeight="1" x14ac:dyDescent="0.2">
      <c r="A148" s="15">
        <v>8</v>
      </c>
      <c r="B148" s="9"/>
      <c r="C148" s="10"/>
      <c r="D148" s="9"/>
      <c r="E148" s="10"/>
      <c r="F148" s="6">
        <v>21</v>
      </c>
      <c r="G148" s="9"/>
      <c r="H148" s="10"/>
      <c r="I148" s="9"/>
      <c r="J148" s="10"/>
    </row>
    <row r="149" spans="1:10" ht="22.15" customHeight="1" x14ac:dyDescent="0.2">
      <c r="A149" s="15">
        <v>9</v>
      </c>
      <c r="B149" s="9"/>
      <c r="C149" s="10"/>
      <c r="D149" s="9"/>
      <c r="E149" s="10"/>
      <c r="F149" s="6">
        <v>22</v>
      </c>
      <c r="G149" s="9"/>
      <c r="H149" s="10"/>
      <c r="I149" s="9"/>
      <c r="J149" s="10"/>
    </row>
    <row r="150" spans="1:10" ht="22.15" customHeight="1" x14ac:dyDescent="0.2">
      <c r="A150" s="15">
        <v>10</v>
      </c>
      <c r="B150" s="9"/>
      <c r="C150" s="10"/>
      <c r="D150" s="9"/>
      <c r="E150" s="10"/>
      <c r="F150" s="6">
        <v>23</v>
      </c>
      <c r="G150" s="9"/>
      <c r="H150" s="10"/>
      <c r="I150" s="9"/>
      <c r="J150" s="10"/>
    </row>
    <row r="151" spans="1:10" ht="22.15" customHeight="1" x14ac:dyDescent="0.2">
      <c r="A151" s="15">
        <v>11</v>
      </c>
      <c r="B151" s="9"/>
      <c r="C151" s="10"/>
      <c r="D151" s="9"/>
      <c r="E151" s="10"/>
      <c r="F151" s="6">
        <v>24</v>
      </c>
      <c r="G151" s="9"/>
      <c r="H151" s="10"/>
      <c r="I151" s="9"/>
      <c r="J151" s="10"/>
    </row>
    <row r="152" spans="1:10" ht="22.15" customHeight="1" x14ac:dyDescent="0.2">
      <c r="A152" s="15">
        <v>12</v>
      </c>
      <c r="B152" s="9"/>
      <c r="C152" s="10"/>
      <c r="D152" s="9"/>
      <c r="E152" s="10"/>
      <c r="F152" s="6">
        <v>25</v>
      </c>
      <c r="G152" s="9"/>
      <c r="H152" s="10"/>
      <c r="I152" s="9"/>
      <c r="J152" s="10"/>
    </row>
    <row r="153" spans="1:10" ht="22.15" customHeight="1" thickBot="1" x14ac:dyDescent="0.25">
      <c r="A153" s="16">
        <v>13</v>
      </c>
      <c r="B153" s="11"/>
      <c r="C153" s="12"/>
      <c r="D153" s="11"/>
      <c r="E153" s="12"/>
      <c r="F153" s="17" t="s">
        <v>5</v>
      </c>
      <c r="G153" s="11"/>
      <c r="H153" s="12"/>
      <c r="I153" s="11"/>
      <c r="J153" s="12"/>
    </row>
    <row r="154" spans="1:10" ht="16.149999999999999" customHeight="1" thickBot="1" x14ac:dyDescent="0.3">
      <c r="A154" s="278" t="s">
        <v>2</v>
      </c>
      <c r="B154" s="278"/>
      <c r="C154" s="22">
        <f>'CARDS 2'!$C$214</f>
        <v>0</v>
      </c>
      <c r="D154" s="20"/>
      <c r="E154" s="21" t="s">
        <v>16</v>
      </c>
      <c r="F154" s="279">
        <f>'CARDS 2'!$A$222</f>
        <v>0</v>
      </c>
      <c r="G154" s="279"/>
      <c r="H154" s="279"/>
      <c r="I154" s="279"/>
      <c r="J154" s="280"/>
    </row>
    <row r="155" spans="1:10" ht="13.15" customHeight="1" thickTop="1" thickBot="1" x14ac:dyDescent="0.25">
      <c r="A155" s="25">
        <v>2</v>
      </c>
    </row>
    <row r="156" spans="1:10" ht="27.6" customHeight="1" x14ac:dyDescent="0.2">
      <c r="A156" s="13"/>
      <c r="B156" s="281">
        <f>'CARDS 2'!$A$222</f>
        <v>0</v>
      </c>
      <c r="C156" s="282"/>
      <c r="D156" s="281">
        <f>'CARDS 2'!$N$222</f>
        <v>0</v>
      </c>
      <c r="E156" s="282"/>
      <c r="F156" s="18"/>
      <c r="G156" s="281">
        <f>'CARDS 2'!$A$222</f>
        <v>0</v>
      </c>
      <c r="H156" s="282"/>
      <c r="I156" s="281">
        <f>'CARDS 2'!$N$222</f>
        <v>0</v>
      </c>
      <c r="J156" s="282"/>
    </row>
    <row r="157" spans="1:10" ht="15" customHeight="1" x14ac:dyDescent="0.2">
      <c r="A157" s="14" t="s">
        <v>15</v>
      </c>
      <c r="B157" s="7" t="s">
        <v>13</v>
      </c>
      <c r="C157" s="8" t="s">
        <v>14</v>
      </c>
      <c r="D157" s="7" t="s">
        <v>13</v>
      </c>
      <c r="E157" s="8" t="s">
        <v>14</v>
      </c>
      <c r="F157" s="5" t="s">
        <v>15</v>
      </c>
      <c r="G157" s="7" t="s">
        <v>13</v>
      </c>
      <c r="H157" s="8" t="s">
        <v>14</v>
      </c>
      <c r="I157" s="7" t="s">
        <v>13</v>
      </c>
      <c r="J157" s="8" t="s">
        <v>14</v>
      </c>
    </row>
    <row r="158" spans="1:10" ht="22.15" customHeight="1" x14ac:dyDescent="0.2">
      <c r="A158" s="15">
        <v>1</v>
      </c>
      <c r="B158" s="9"/>
      <c r="C158" s="10"/>
      <c r="D158" s="9"/>
      <c r="E158" s="10"/>
      <c r="F158" s="6">
        <v>14</v>
      </c>
      <c r="G158" s="9"/>
      <c r="H158" s="10"/>
      <c r="I158" s="9"/>
      <c r="J158" s="10"/>
    </row>
    <row r="159" spans="1:10" ht="22.15" customHeight="1" x14ac:dyDescent="0.2">
      <c r="A159" s="15">
        <v>2</v>
      </c>
      <c r="B159" s="9"/>
      <c r="C159" s="10"/>
      <c r="D159" s="9"/>
      <c r="E159" s="10"/>
      <c r="F159" s="6">
        <v>15</v>
      </c>
      <c r="G159" s="9"/>
      <c r="H159" s="10"/>
      <c r="I159" s="9"/>
      <c r="J159" s="10"/>
    </row>
    <row r="160" spans="1:10" ht="22.15" customHeight="1" x14ac:dyDescent="0.2">
      <c r="A160" s="15">
        <v>3</v>
      </c>
      <c r="B160" s="9"/>
      <c r="C160" s="10"/>
      <c r="D160" s="9"/>
      <c r="E160" s="10"/>
      <c r="F160" s="6">
        <v>16</v>
      </c>
      <c r="G160" s="9"/>
      <c r="H160" s="10"/>
      <c r="I160" s="9"/>
      <c r="J160" s="10"/>
    </row>
    <row r="161" spans="1:10" ht="22.15" customHeight="1" x14ac:dyDescent="0.2">
      <c r="A161" s="15">
        <v>4</v>
      </c>
      <c r="B161" s="9"/>
      <c r="C161" s="10"/>
      <c r="D161" s="9"/>
      <c r="E161" s="10"/>
      <c r="F161" s="6">
        <v>17</v>
      </c>
      <c r="G161" s="9"/>
      <c r="H161" s="10"/>
      <c r="I161" s="9"/>
      <c r="J161" s="10"/>
    </row>
    <row r="162" spans="1:10" ht="22.15" customHeight="1" x14ac:dyDescent="0.2">
      <c r="A162" s="15">
        <v>5</v>
      </c>
      <c r="B162" s="9"/>
      <c r="C162" s="10"/>
      <c r="D162" s="9"/>
      <c r="E162" s="10"/>
      <c r="F162" s="6">
        <v>18</v>
      </c>
      <c r="G162" s="9"/>
      <c r="H162" s="10"/>
      <c r="I162" s="9"/>
      <c r="J162" s="10"/>
    </row>
    <row r="163" spans="1:10" ht="22.15" customHeight="1" x14ac:dyDescent="0.2">
      <c r="A163" s="15">
        <v>6</v>
      </c>
      <c r="B163" s="9"/>
      <c r="C163" s="10"/>
      <c r="D163" s="9"/>
      <c r="E163" s="10"/>
      <c r="F163" s="6">
        <v>19</v>
      </c>
      <c r="G163" s="9"/>
      <c r="H163" s="10"/>
      <c r="I163" s="9"/>
      <c r="J163" s="10"/>
    </row>
    <row r="164" spans="1:10" ht="22.15" customHeight="1" x14ac:dyDescent="0.2">
      <c r="A164" s="15">
        <v>7</v>
      </c>
      <c r="B164" s="9"/>
      <c r="C164" s="10"/>
      <c r="D164" s="9"/>
      <c r="E164" s="10"/>
      <c r="F164" s="6">
        <v>20</v>
      </c>
      <c r="G164" s="9"/>
      <c r="H164" s="10"/>
      <c r="I164" s="9"/>
      <c r="J164" s="10"/>
    </row>
    <row r="165" spans="1:10" ht="22.15" customHeight="1" x14ac:dyDescent="0.2">
      <c r="A165" s="15">
        <v>8</v>
      </c>
      <c r="B165" s="9"/>
      <c r="C165" s="10"/>
      <c r="D165" s="9"/>
      <c r="E165" s="10"/>
      <c r="F165" s="6">
        <v>21</v>
      </c>
      <c r="G165" s="9"/>
      <c r="H165" s="10"/>
      <c r="I165" s="9"/>
      <c r="J165" s="10"/>
    </row>
    <row r="166" spans="1:10" ht="22.15" customHeight="1" x14ac:dyDescent="0.2">
      <c r="A166" s="15">
        <v>9</v>
      </c>
      <c r="B166" s="9"/>
      <c r="C166" s="10"/>
      <c r="D166" s="9"/>
      <c r="E166" s="10"/>
      <c r="F166" s="6">
        <v>22</v>
      </c>
      <c r="G166" s="9"/>
      <c r="H166" s="10"/>
      <c r="I166" s="9"/>
      <c r="J166" s="10"/>
    </row>
    <row r="167" spans="1:10" ht="22.15" customHeight="1" x14ac:dyDescent="0.2">
      <c r="A167" s="15">
        <v>10</v>
      </c>
      <c r="B167" s="9"/>
      <c r="C167" s="10"/>
      <c r="D167" s="9"/>
      <c r="E167" s="10"/>
      <c r="F167" s="6">
        <v>23</v>
      </c>
      <c r="G167" s="9"/>
      <c r="H167" s="10"/>
      <c r="I167" s="9"/>
      <c r="J167" s="10"/>
    </row>
    <row r="168" spans="1:10" ht="22.15" customHeight="1" x14ac:dyDescent="0.2">
      <c r="A168" s="15">
        <v>11</v>
      </c>
      <c r="B168" s="9"/>
      <c r="C168" s="10"/>
      <c r="D168" s="9"/>
      <c r="E168" s="10"/>
      <c r="F168" s="6">
        <v>24</v>
      </c>
      <c r="G168" s="9"/>
      <c r="H168" s="10"/>
      <c r="I168" s="9"/>
      <c r="J168" s="10"/>
    </row>
    <row r="169" spans="1:10" ht="22.15" customHeight="1" x14ac:dyDescent="0.2">
      <c r="A169" s="15">
        <v>12</v>
      </c>
      <c r="B169" s="9"/>
      <c r="C169" s="10"/>
      <c r="D169" s="9"/>
      <c r="E169" s="10"/>
      <c r="F169" s="6">
        <v>25</v>
      </c>
      <c r="G169" s="9"/>
      <c r="H169" s="10"/>
      <c r="I169" s="9"/>
      <c r="J169" s="10"/>
    </row>
    <row r="170" spans="1:10" ht="22.15" customHeight="1" thickBot="1" x14ac:dyDescent="0.25">
      <c r="A170" s="16">
        <v>13</v>
      </c>
      <c r="B170" s="11"/>
      <c r="C170" s="12"/>
      <c r="D170" s="11"/>
      <c r="E170" s="12"/>
      <c r="F170" s="17" t="s">
        <v>5</v>
      </c>
      <c r="G170" s="11"/>
      <c r="H170" s="12"/>
      <c r="I170" s="11"/>
      <c r="J170" s="12"/>
    </row>
    <row r="171" spans="1:10" ht="16.149999999999999" customHeight="1" thickBot="1" x14ac:dyDescent="0.3">
      <c r="A171" s="278" t="s">
        <v>2</v>
      </c>
      <c r="B171" s="278"/>
      <c r="C171" s="22">
        <f>'CARDS 2'!$C$237</f>
        <v>0</v>
      </c>
      <c r="D171" s="20"/>
      <c r="E171" s="21" t="s">
        <v>16</v>
      </c>
      <c r="F171" s="279">
        <f>'CARDS 2'!$A$245</f>
        <v>0</v>
      </c>
      <c r="G171" s="279"/>
      <c r="H171" s="279"/>
      <c r="I171" s="279"/>
      <c r="J171" s="280"/>
    </row>
    <row r="172" spans="1:10" ht="13.15" customHeight="1" thickTop="1" thickBot="1" x14ac:dyDescent="0.25">
      <c r="A172" s="25">
        <v>2</v>
      </c>
    </row>
    <row r="173" spans="1:10" ht="27.6" customHeight="1" x14ac:dyDescent="0.2">
      <c r="A173" s="13"/>
      <c r="B173" s="281">
        <f>'CARDS 2'!$A$245</f>
        <v>0</v>
      </c>
      <c r="C173" s="282"/>
      <c r="D173" s="281">
        <f>'CARDS 2'!$N$245</f>
        <v>0</v>
      </c>
      <c r="E173" s="282"/>
      <c r="F173" s="18"/>
      <c r="G173" s="281">
        <f>'CARDS 2'!$A$245</f>
        <v>0</v>
      </c>
      <c r="H173" s="282"/>
      <c r="I173" s="281">
        <f>'CARDS 2'!$N$245</f>
        <v>0</v>
      </c>
      <c r="J173" s="282"/>
    </row>
    <row r="174" spans="1:10" ht="15" customHeight="1" x14ac:dyDescent="0.2">
      <c r="A174" s="14" t="s">
        <v>15</v>
      </c>
      <c r="B174" s="7" t="s">
        <v>13</v>
      </c>
      <c r="C174" s="8" t="s">
        <v>14</v>
      </c>
      <c r="D174" s="7" t="s">
        <v>13</v>
      </c>
      <c r="E174" s="8" t="s">
        <v>14</v>
      </c>
      <c r="F174" s="5" t="s">
        <v>15</v>
      </c>
      <c r="G174" s="7" t="s">
        <v>13</v>
      </c>
      <c r="H174" s="8" t="s">
        <v>14</v>
      </c>
      <c r="I174" s="7" t="s">
        <v>13</v>
      </c>
      <c r="J174" s="8" t="s">
        <v>14</v>
      </c>
    </row>
    <row r="175" spans="1:10" ht="22.15" customHeight="1" x14ac:dyDescent="0.2">
      <c r="A175" s="15">
        <v>1</v>
      </c>
      <c r="B175" s="9"/>
      <c r="C175" s="10"/>
      <c r="D175" s="9"/>
      <c r="E175" s="10"/>
      <c r="F175" s="6">
        <v>14</v>
      </c>
      <c r="G175" s="9"/>
      <c r="H175" s="10"/>
      <c r="I175" s="9"/>
      <c r="J175" s="10"/>
    </row>
    <row r="176" spans="1:10" ht="22.15" customHeight="1" x14ac:dyDescent="0.2">
      <c r="A176" s="15">
        <v>2</v>
      </c>
      <c r="B176" s="9"/>
      <c r="C176" s="10"/>
      <c r="D176" s="9"/>
      <c r="E176" s="10"/>
      <c r="F176" s="6">
        <v>15</v>
      </c>
      <c r="G176" s="9"/>
      <c r="H176" s="10"/>
      <c r="I176" s="9"/>
      <c r="J176" s="10"/>
    </row>
    <row r="177" spans="1:10" ht="22.15" customHeight="1" x14ac:dyDescent="0.2">
      <c r="A177" s="15">
        <v>3</v>
      </c>
      <c r="B177" s="9"/>
      <c r="C177" s="10"/>
      <c r="D177" s="9"/>
      <c r="E177" s="10"/>
      <c r="F177" s="6">
        <v>16</v>
      </c>
      <c r="G177" s="9"/>
      <c r="H177" s="10"/>
      <c r="I177" s="9"/>
      <c r="J177" s="10"/>
    </row>
    <row r="178" spans="1:10" ht="22.15" customHeight="1" x14ac:dyDescent="0.2">
      <c r="A178" s="15">
        <v>4</v>
      </c>
      <c r="B178" s="9"/>
      <c r="C178" s="10"/>
      <c r="D178" s="9"/>
      <c r="E178" s="10"/>
      <c r="F178" s="6">
        <v>17</v>
      </c>
      <c r="G178" s="9"/>
      <c r="H178" s="10"/>
      <c r="I178" s="9"/>
      <c r="J178" s="10"/>
    </row>
    <row r="179" spans="1:10" ht="22.15" customHeight="1" x14ac:dyDescent="0.2">
      <c r="A179" s="15">
        <v>5</v>
      </c>
      <c r="B179" s="9"/>
      <c r="C179" s="10"/>
      <c r="D179" s="9"/>
      <c r="E179" s="10"/>
      <c r="F179" s="6">
        <v>18</v>
      </c>
      <c r="G179" s="9"/>
      <c r="H179" s="10"/>
      <c r="I179" s="9"/>
      <c r="J179" s="10"/>
    </row>
    <row r="180" spans="1:10" ht="22.15" customHeight="1" x14ac:dyDescent="0.2">
      <c r="A180" s="15">
        <v>6</v>
      </c>
      <c r="B180" s="9"/>
      <c r="C180" s="10"/>
      <c r="D180" s="9"/>
      <c r="E180" s="10"/>
      <c r="F180" s="6">
        <v>19</v>
      </c>
      <c r="G180" s="9"/>
      <c r="H180" s="10"/>
      <c r="I180" s="9"/>
      <c r="J180" s="10"/>
    </row>
    <row r="181" spans="1:10" ht="22.15" customHeight="1" x14ac:dyDescent="0.2">
      <c r="A181" s="15">
        <v>7</v>
      </c>
      <c r="B181" s="9"/>
      <c r="C181" s="10"/>
      <c r="D181" s="9"/>
      <c r="E181" s="10"/>
      <c r="F181" s="6">
        <v>20</v>
      </c>
      <c r="G181" s="9"/>
      <c r="H181" s="10"/>
      <c r="I181" s="9"/>
      <c r="J181" s="10"/>
    </row>
    <row r="182" spans="1:10" ht="22.15" customHeight="1" x14ac:dyDescent="0.2">
      <c r="A182" s="15">
        <v>8</v>
      </c>
      <c r="B182" s="9"/>
      <c r="C182" s="10"/>
      <c r="D182" s="9"/>
      <c r="E182" s="10"/>
      <c r="F182" s="6">
        <v>21</v>
      </c>
      <c r="G182" s="9"/>
      <c r="H182" s="10"/>
      <c r="I182" s="9"/>
      <c r="J182" s="10"/>
    </row>
    <row r="183" spans="1:10" ht="22.15" customHeight="1" x14ac:dyDescent="0.2">
      <c r="A183" s="15">
        <v>9</v>
      </c>
      <c r="B183" s="9"/>
      <c r="C183" s="10"/>
      <c r="D183" s="9"/>
      <c r="E183" s="10"/>
      <c r="F183" s="6">
        <v>22</v>
      </c>
      <c r="G183" s="9"/>
      <c r="H183" s="10"/>
      <c r="I183" s="9"/>
      <c r="J183" s="10"/>
    </row>
    <row r="184" spans="1:10" ht="22.15" customHeight="1" x14ac:dyDescent="0.2">
      <c r="A184" s="15">
        <v>10</v>
      </c>
      <c r="B184" s="9"/>
      <c r="C184" s="10"/>
      <c r="D184" s="9"/>
      <c r="E184" s="10"/>
      <c r="F184" s="6">
        <v>23</v>
      </c>
      <c r="G184" s="9"/>
      <c r="H184" s="10"/>
      <c r="I184" s="9"/>
      <c r="J184" s="10"/>
    </row>
    <row r="185" spans="1:10" ht="22.15" customHeight="1" x14ac:dyDescent="0.2">
      <c r="A185" s="15">
        <v>11</v>
      </c>
      <c r="B185" s="9"/>
      <c r="C185" s="10"/>
      <c r="D185" s="9"/>
      <c r="E185" s="10"/>
      <c r="F185" s="6">
        <v>24</v>
      </c>
      <c r="G185" s="9"/>
      <c r="H185" s="10"/>
      <c r="I185" s="9"/>
      <c r="J185" s="10"/>
    </row>
    <row r="186" spans="1:10" ht="22.15" customHeight="1" x14ac:dyDescent="0.2">
      <c r="A186" s="15">
        <v>12</v>
      </c>
      <c r="B186" s="9"/>
      <c r="C186" s="10"/>
      <c r="D186" s="9"/>
      <c r="E186" s="10"/>
      <c r="F186" s="6">
        <v>25</v>
      </c>
      <c r="G186" s="9"/>
      <c r="H186" s="10"/>
      <c r="I186" s="9"/>
      <c r="J186" s="10"/>
    </row>
    <row r="187" spans="1:10" ht="22.15" customHeight="1" thickBot="1" x14ac:dyDescent="0.25">
      <c r="A187" s="16">
        <v>13</v>
      </c>
      <c r="B187" s="11"/>
      <c r="C187" s="12"/>
      <c r="D187" s="11"/>
      <c r="E187" s="12"/>
      <c r="F187" s="17" t="s">
        <v>5</v>
      </c>
      <c r="G187" s="11"/>
      <c r="H187" s="12"/>
      <c r="I187" s="11"/>
      <c r="J187" s="12"/>
    </row>
    <row r="188" spans="1:10" ht="16.149999999999999" customHeight="1" thickBot="1" x14ac:dyDescent="0.3">
      <c r="A188" s="278" t="s">
        <v>2</v>
      </c>
      <c r="B188" s="278"/>
      <c r="C188" s="22">
        <f>'CARDS 2'!$C$260</f>
        <v>0</v>
      </c>
      <c r="D188" s="20"/>
      <c r="E188" s="21" t="s">
        <v>16</v>
      </c>
      <c r="F188" s="279">
        <f>'CARDS 2'!$A$268</f>
        <v>0</v>
      </c>
      <c r="G188" s="279"/>
      <c r="H188" s="279"/>
      <c r="I188" s="279"/>
      <c r="J188" s="280"/>
    </row>
    <row r="189" spans="1:10" ht="13.15" customHeight="1" thickTop="1" thickBot="1" x14ac:dyDescent="0.25">
      <c r="A189" s="25">
        <v>2</v>
      </c>
    </row>
    <row r="190" spans="1:10" ht="27.6" customHeight="1" x14ac:dyDescent="0.2">
      <c r="A190" s="13"/>
      <c r="B190" s="281">
        <f>'CARDS 2'!$A$268</f>
        <v>0</v>
      </c>
      <c r="C190" s="282"/>
      <c r="D190" s="281">
        <f>'CARDS 2'!$N$268</f>
        <v>0</v>
      </c>
      <c r="E190" s="282"/>
      <c r="F190" s="18"/>
      <c r="G190" s="281">
        <f>'CARDS 2'!$A$268</f>
        <v>0</v>
      </c>
      <c r="H190" s="282"/>
      <c r="I190" s="281">
        <f>'CARDS 2'!$N$268</f>
        <v>0</v>
      </c>
      <c r="J190" s="282"/>
    </row>
    <row r="191" spans="1:10" ht="15" customHeight="1" x14ac:dyDescent="0.2">
      <c r="A191" s="14" t="s">
        <v>15</v>
      </c>
      <c r="B191" s="7" t="s">
        <v>13</v>
      </c>
      <c r="C191" s="8" t="s">
        <v>14</v>
      </c>
      <c r="D191" s="7" t="s">
        <v>13</v>
      </c>
      <c r="E191" s="8" t="s">
        <v>14</v>
      </c>
      <c r="F191" s="5" t="s">
        <v>15</v>
      </c>
      <c r="G191" s="7" t="s">
        <v>13</v>
      </c>
      <c r="H191" s="8" t="s">
        <v>14</v>
      </c>
      <c r="I191" s="7" t="s">
        <v>13</v>
      </c>
      <c r="J191" s="8" t="s">
        <v>14</v>
      </c>
    </row>
    <row r="192" spans="1:10" ht="22.15" customHeight="1" x14ac:dyDescent="0.2">
      <c r="A192" s="15">
        <v>1</v>
      </c>
      <c r="B192" s="9"/>
      <c r="C192" s="10"/>
      <c r="D192" s="9"/>
      <c r="E192" s="10"/>
      <c r="F192" s="6">
        <v>14</v>
      </c>
      <c r="G192" s="9"/>
      <c r="H192" s="10"/>
      <c r="I192" s="9"/>
      <c r="J192" s="10"/>
    </row>
    <row r="193" spans="1:10" ht="22.15" customHeight="1" x14ac:dyDescent="0.2">
      <c r="A193" s="15">
        <v>2</v>
      </c>
      <c r="B193" s="9"/>
      <c r="C193" s="10"/>
      <c r="D193" s="9"/>
      <c r="E193" s="10"/>
      <c r="F193" s="6">
        <v>15</v>
      </c>
      <c r="G193" s="9"/>
      <c r="H193" s="10"/>
      <c r="I193" s="9"/>
      <c r="J193" s="10"/>
    </row>
    <row r="194" spans="1:10" ht="22.15" customHeight="1" x14ac:dyDescent="0.2">
      <c r="A194" s="15">
        <v>3</v>
      </c>
      <c r="B194" s="9"/>
      <c r="C194" s="10"/>
      <c r="D194" s="9"/>
      <c r="E194" s="10"/>
      <c r="F194" s="6">
        <v>16</v>
      </c>
      <c r="G194" s="9"/>
      <c r="H194" s="10"/>
      <c r="I194" s="9"/>
      <c r="J194" s="10"/>
    </row>
    <row r="195" spans="1:10" ht="22.15" customHeight="1" x14ac:dyDescent="0.2">
      <c r="A195" s="15">
        <v>4</v>
      </c>
      <c r="B195" s="9"/>
      <c r="C195" s="10"/>
      <c r="D195" s="9"/>
      <c r="E195" s="10"/>
      <c r="F195" s="6">
        <v>17</v>
      </c>
      <c r="G195" s="9"/>
      <c r="H195" s="10"/>
      <c r="I195" s="9"/>
      <c r="J195" s="10"/>
    </row>
    <row r="196" spans="1:10" ht="22.15" customHeight="1" x14ac:dyDescent="0.2">
      <c r="A196" s="15">
        <v>5</v>
      </c>
      <c r="B196" s="9"/>
      <c r="C196" s="10"/>
      <c r="D196" s="9"/>
      <c r="E196" s="10"/>
      <c r="F196" s="6">
        <v>18</v>
      </c>
      <c r="G196" s="9"/>
      <c r="H196" s="10"/>
      <c r="I196" s="9"/>
      <c r="J196" s="10"/>
    </row>
    <row r="197" spans="1:10" ht="22.15" customHeight="1" x14ac:dyDescent="0.2">
      <c r="A197" s="15">
        <v>6</v>
      </c>
      <c r="B197" s="9"/>
      <c r="C197" s="10"/>
      <c r="D197" s="9"/>
      <c r="E197" s="10"/>
      <c r="F197" s="6">
        <v>19</v>
      </c>
      <c r="G197" s="9"/>
      <c r="H197" s="10"/>
      <c r="I197" s="9"/>
      <c r="J197" s="10"/>
    </row>
    <row r="198" spans="1:10" ht="22.15" customHeight="1" x14ac:dyDescent="0.2">
      <c r="A198" s="15">
        <v>7</v>
      </c>
      <c r="B198" s="9"/>
      <c r="C198" s="10"/>
      <c r="D198" s="9"/>
      <c r="E198" s="10"/>
      <c r="F198" s="6">
        <v>20</v>
      </c>
      <c r="G198" s="9"/>
      <c r="H198" s="10"/>
      <c r="I198" s="9"/>
      <c r="J198" s="10"/>
    </row>
    <row r="199" spans="1:10" ht="22.15" customHeight="1" x14ac:dyDescent="0.2">
      <c r="A199" s="15">
        <v>8</v>
      </c>
      <c r="B199" s="9"/>
      <c r="C199" s="10"/>
      <c r="D199" s="9"/>
      <c r="E199" s="10"/>
      <c r="F199" s="6">
        <v>21</v>
      </c>
      <c r="G199" s="9"/>
      <c r="H199" s="10"/>
      <c r="I199" s="9"/>
      <c r="J199" s="10"/>
    </row>
    <row r="200" spans="1:10" ht="22.15" customHeight="1" x14ac:dyDescent="0.2">
      <c r="A200" s="15">
        <v>9</v>
      </c>
      <c r="B200" s="9"/>
      <c r="C200" s="10"/>
      <c r="D200" s="9"/>
      <c r="E200" s="10"/>
      <c r="F200" s="6">
        <v>22</v>
      </c>
      <c r="G200" s="9"/>
      <c r="H200" s="10"/>
      <c r="I200" s="9"/>
      <c r="J200" s="10"/>
    </row>
    <row r="201" spans="1:10" ht="22.15" customHeight="1" x14ac:dyDescent="0.2">
      <c r="A201" s="15">
        <v>10</v>
      </c>
      <c r="B201" s="9"/>
      <c r="C201" s="10"/>
      <c r="D201" s="9"/>
      <c r="E201" s="10"/>
      <c r="F201" s="6">
        <v>23</v>
      </c>
      <c r="G201" s="9"/>
      <c r="H201" s="10"/>
      <c r="I201" s="9"/>
      <c r="J201" s="10"/>
    </row>
    <row r="202" spans="1:10" ht="22.15" customHeight="1" x14ac:dyDescent="0.2">
      <c r="A202" s="15">
        <v>11</v>
      </c>
      <c r="B202" s="9"/>
      <c r="C202" s="10"/>
      <c r="D202" s="9"/>
      <c r="E202" s="10"/>
      <c r="F202" s="6">
        <v>24</v>
      </c>
      <c r="G202" s="9"/>
      <c r="H202" s="10"/>
      <c r="I202" s="9"/>
      <c r="J202" s="10"/>
    </row>
    <row r="203" spans="1:10" ht="22.15" customHeight="1" x14ac:dyDescent="0.2">
      <c r="A203" s="15">
        <v>12</v>
      </c>
      <c r="B203" s="9"/>
      <c r="C203" s="10"/>
      <c r="D203" s="9"/>
      <c r="E203" s="10"/>
      <c r="F203" s="6">
        <v>25</v>
      </c>
      <c r="G203" s="9"/>
      <c r="H203" s="10"/>
      <c r="I203" s="9"/>
      <c r="J203" s="10"/>
    </row>
    <row r="204" spans="1:10" ht="22.15" customHeight="1" thickBot="1" x14ac:dyDescent="0.25">
      <c r="A204" s="16">
        <v>13</v>
      </c>
      <c r="B204" s="11"/>
      <c r="C204" s="12"/>
      <c r="D204" s="11"/>
      <c r="E204" s="12"/>
      <c r="F204" s="17" t="s">
        <v>5</v>
      </c>
      <c r="G204" s="11"/>
      <c r="H204" s="12"/>
      <c r="I204" s="11"/>
      <c r="J204" s="12"/>
    </row>
    <row r="205" spans="1:10" ht="16.149999999999999" customHeight="1" thickBot="1" x14ac:dyDescent="0.3">
      <c r="A205" s="278" t="s">
        <v>2</v>
      </c>
      <c r="B205" s="278"/>
      <c r="C205" s="22">
        <f>'CARDS 2'!$C$283</f>
        <v>0</v>
      </c>
      <c r="D205" s="20"/>
      <c r="E205" s="21" t="s">
        <v>16</v>
      </c>
      <c r="F205" s="279">
        <f>'CARDS 2'!$A$291</f>
        <v>0</v>
      </c>
      <c r="G205" s="279"/>
      <c r="H205" s="279"/>
      <c r="I205" s="279"/>
      <c r="J205" s="280"/>
    </row>
    <row r="206" spans="1:10" ht="13.15" customHeight="1" thickTop="1" thickBot="1" x14ac:dyDescent="0.25">
      <c r="A206" s="25">
        <v>2</v>
      </c>
    </row>
    <row r="207" spans="1:10" ht="27.6" customHeight="1" x14ac:dyDescent="0.2">
      <c r="A207" s="13"/>
      <c r="B207" s="281">
        <f>'CARDS 2'!$A$291</f>
        <v>0</v>
      </c>
      <c r="C207" s="282"/>
      <c r="D207" s="281">
        <f>'CARDS 2'!$N$291</f>
        <v>0</v>
      </c>
      <c r="E207" s="282"/>
      <c r="F207" s="18"/>
      <c r="G207" s="281">
        <f>'CARDS 2'!$A$291</f>
        <v>0</v>
      </c>
      <c r="H207" s="282"/>
      <c r="I207" s="281">
        <f>'CARDS 2'!$N$291</f>
        <v>0</v>
      </c>
      <c r="J207" s="282"/>
    </row>
    <row r="208" spans="1:10" ht="15" customHeight="1" x14ac:dyDescent="0.2">
      <c r="A208" s="14" t="s">
        <v>15</v>
      </c>
      <c r="B208" s="7" t="s">
        <v>13</v>
      </c>
      <c r="C208" s="8" t="s">
        <v>14</v>
      </c>
      <c r="D208" s="7" t="s">
        <v>13</v>
      </c>
      <c r="E208" s="8" t="s">
        <v>14</v>
      </c>
      <c r="F208" s="5" t="s">
        <v>15</v>
      </c>
      <c r="G208" s="7" t="s">
        <v>13</v>
      </c>
      <c r="H208" s="8" t="s">
        <v>14</v>
      </c>
      <c r="I208" s="7" t="s">
        <v>13</v>
      </c>
      <c r="J208" s="8" t="s">
        <v>14</v>
      </c>
    </row>
    <row r="209" spans="1:10" ht="22.15" customHeight="1" x14ac:dyDescent="0.2">
      <c r="A209" s="15">
        <v>1</v>
      </c>
      <c r="B209" s="9"/>
      <c r="C209" s="10"/>
      <c r="D209" s="9"/>
      <c r="E209" s="10"/>
      <c r="F209" s="6">
        <v>14</v>
      </c>
      <c r="G209" s="9"/>
      <c r="H209" s="10"/>
      <c r="I209" s="9"/>
      <c r="J209" s="10"/>
    </row>
    <row r="210" spans="1:10" ht="22.15" customHeight="1" x14ac:dyDescent="0.2">
      <c r="A210" s="15">
        <v>2</v>
      </c>
      <c r="B210" s="9"/>
      <c r="C210" s="10"/>
      <c r="D210" s="9"/>
      <c r="E210" s="10"/>
      <c r="F210" s="6">
        <v>15</v>
      </c>
      <c r="G210" s="9"/>
      <c r="H210" s="10"/>
      <c r="I210" s="9"/>
      <c r="J210" s="10"/>
    </row>
    <row r="211" spans="1:10" ht="22.15" customHeight="1" x14ac:dyDescent="0.2">
      <c r="A211" s="15">
        <v>3</v>
      </c>
      <c r="B211" s="9"/>
      <c r="C211" s="10"/>
      <c r="D211" s="9"/>
      <c r="E211" s="10"/>
      <c r="F211" s="6">
        <v>16</v>
      </c>
      <c r="G211" s="9"/>
      <c r="H211" s="10"/>
      <c r="I211" s="9"/>
      <c r="J211" s="10"/>
    </row>
    <row r="212" spans="1:10" ht="22.15" customHeight="1" x14ac:dyDescent="0.2">
      <c r="A212" s="15">
        <v>4</v>
      </c>
      <c r="B212" s="9"/>
      <c r="C212" s="10"/>
      <c r="D212" s="9"/>
      <c r="E212" s="10"/>
      <c r="F212" s="6">
        <v>17</v>
      </c>
      <c r="G212" s="9"/>
      <c r="H212" s="10"/>
      <c r="I212" s="9"/>
      <c r="J212" s="10"/>
    </row>
    <row r="213" spans="1:10" ht="22.15" customHeight="1" x14ac:dyDescent="0.2">
      <c r="A213" s="15">
        <v>5</v>
      </c>
      <c r="B213" s="9"/>
      <c r="C213" s="10"/>
      <c r="D213" s="9"/>
      <c r="E213" s="10"/>
      <c r="F213" s="6">
        <v>18</v>
      </c>
      <c r="G213" s="9"/>
      <c r="H213" s="10"/>
      <c r="I213" s="9"/>
      <c r="J213" s="10"/>
    </row>
    <row r="214" spans="1:10" ht="22.15" customHeight="1" x14ac:dyDescent="0.2">
      <c r="A214" s="15">
        <v>6</v>
      </c>
      <c r="B214" s="9"/>
      <c r="C214" s="10"/>
      <c r="D214" s="9"/>
      <c r="E214" s="10"/>
      <c r="F214" s="6">
        <v>19</v>
      </c>
      <c r="G214" s="9"/>
      <c r="H214" s="10"/>
      <c r="I214" s="9"/>
      <c r="J214" s="10"/>
    </row>
    <row r="215" spans="1:10" ht="22.15" customHeight="1" x14ac:dyDescent="0.2">
      <c r="A215" s="15">
        <v>7</v>
      </c>
      <c r="B215" s="9"/>
      <c r="C215" s="10"/>
      <c r="D215" s="9"/>
      <c r="E215" s="10"/>
      <c r="F215" s="6">
        <v>20</v>
      </c>
      <c r="G215" s="9"/>
      <c r="H215" s="10"/>
      <c r="I215" s="9"/>
      <c r="J215" s="10"/>
    </row>
    <row r="216" spans="1:10" ht="22.15" customHeight="1" x14ac:dyDescent="0.2">
      <c r="A216" s="15">
        <v>8</v>
      </c>
      <c r="B216" s="9"/>
      <c r="C216" s="10"/>
      <c r="D216" s="9"/>
      <c r="E216" s="10"/>
      <c r="F216" s="6">
        <v>21</v>
      </c>
      <c r="G216" s="9"/>
      <c r="H216" s="10"/>
      <c r="I216" s="9"/>
      <c r="J216" s="10"/>
    </row>
    <row r="217" spans="1:10" ht="22.15" customHeight="1" x14ac:dyDescent="0.2">
      <c r="A217" s="15">
        <v>9</v>
      </c>
      <c r="B217" s="9"/>
      <c r="C217" s="10"/>
      <c r="D217" s="9"/>
      <c r="E217" s="10"/>
      <c r="F217" s="6">
        <v>22</v>
      </c>
      <c r="G217" s="9"/>
      <c r="H217" s="10"/>
      <c r="I217" s="9"/>
      <c r="J217" s="10"/>
    </row>
    <row r="218" spans="1:10" ht="22.15" customHeight="1" x14ac:dyDescent="0.2">
      <c r="A218" s="15">
        <v>10</v>
      </c>
      <c r="B218" s="9"/>
      <c r="C218" s="10"/>
      <c r="D218" s="9"/>
      <c r="E218" s="10"/>
      <c r="F218" s="6">
        <v>23</v>
      </c>
      <c r="G218" s="9"/>
      <c r="H218" s="10"/>
      <c r="I218" s="9"/>
      <c r="J218" s="10"/>
    </row>
    <row r="219" spans="1:10" ht="22.15" customHeight="1" x14ac:dyDescent="0.2">
      <c r="A219" s="15">
        <v>11</v>
      </c>
      <c r="B219" s="9"/>
      <c r="C219" s="10"/>
      <c r="D219" s="9"/>
      <c r="E219" s="10"/>
      <c r="F219" s="6">
        <v>24</v>
      </c>
      <c r="G219" s="9"/>
      <c r="H219" s="10"/>
      <c r="I219" s="9"/>
      <c r="J219" s="10"/>
    </row>
    <row r="220" spans="1:10" ht="22.15" customHeight="1" x14ac:dyDescent="0.2">
      <c r="A220" s="15">
        <v>12</v>
      </c>
      <c r="B220" s="9"/>
      <c r="C220" s="10"/>
      <c r="D220" s="9"/>
      <c r="E220" s="10"/>
      <c r="F220" s="6">
        <v>25</v>
      </c>
      <c r="G220" s="9"/>
      <c r="H220" s="10"/>
      <c r="I220" s="9"/>
      <c r="J220" s="10"/>
    </row>
    <row r="221" spans="1:10" ht="22.15" customHeight="1" thickBot="1" x14ac:dyDescent="0.25">
      <c r="A221" s="16">
        <v>13</v>
      </c>
      <c r="B221" s="11"/>
      <c r="C221" s="12"/>
      <c r="D221" s="11"/>
      <c r="E221" s="12"/>
      <c r="F221" s="17" t="s">
        <v>5</v>
      </c>
      <c r="G221" s="11"/>
      <c r="H221" s="12"/>
      <c r="I221" s="11"/>
      <c r="J221" s="12"/>
    </row>
    <row r="222" spans="1:10" ht="16.149999999999999" customHeight="1" thickBot="1" x14ac:dyDescent="0.3">
      <c r="A222" s="278" t="s">
        <v>2</v>
      </c>
      <c r="B222" s="278"/>
      <c r="C222" s="22">
        <f>'CARDS 2'!$C$306</f>
        <v>0</v>
      </c>
      <c r="D222" s="20"/>
      <c r="E222" s="21" t="s">
        <v>16</v>
      </c>
      <c r="F222" s="279">
        <f>'CARDS 2'!$A$314</f>
        <v>0</v>
      </c>
      <c r="G222" s="279"/>
      <c r="H222" s="279"/>
      <c r="I222" s="279"/>
      <c r="J222" s="280"/>
    </row>
    <row r="223" spans="1:10" ht="13.15" customHeight="1" thickTop="1" thickBot="1" x14ac:dyDescent="0.25">
      <c r="A223" s="25">
        <v>2</v>
      </c>
    </row>
    <row r="224" spans="1:10" ht="27.6" customHeight="1" x14ac:dyDescent="0.2">
      <c r="A224" s="13"/>
      <c r="B224" s="281">
        <f>'CARDS 2'!$A$314</f>
        <v>0</v>
      </c>
      <c r="C224" s="282"/>
      <c r="D224" s="281">
        <f>'CARDS 2'!$N$314</f>
        <v>0</v>
      </c>
      <c r="E224" s="282"/>
      <c r="F224" s="18"/>
      <c r="G224" s="281">
        <f>'CARDS 2'!$A$314</f>
        <v>0</v>
      </c>
      <c r="H224" s="282"/>
      <c r="I224" s="281">
        <f>'CARDS 2'!$N$314</f>
        <v>0</v>
      </c>
      <c r="J224" s="282"/>
    </row>
    <row r="225" spans="1:10" ht="15" customHeight="1" x14ac:dyDescent="0.2">
      <c r="A225" s="14" t="s">
        <v>15</v>
      </c>
      <c r="B225" s="7" t="s">
        <v>13</v>
      </c>
      <c r="C225" s="8" t="s">
        <v>14</v>
      </c>
      <c r="D225" s="7" t="s">
        <v>13</v>
      </c>
      <c r="E225" s="8" t="s">
        <v>14</v>
      </c>
      <c r="F225" s="5" t="s">
        <v>15</v>
      </c>
      <c r="G225" s="7" t="s">
        <v>13</v>
      </c>
      <c r="H225" s="8" t="s">
        <v>14</v>
      </c>
      <c r="I225" s="7" t="s">
        <v>13</v>
      </c>
      <c r="J225" s="8" t="s">
        <v>14</v>
      </c>
    </row>
    <row r="226" spans="1:10" ht="22.15" customHeight="1" x14ac:dyDescent="0.2">
      <c r="A226" s="15">
        <v>1</v>
      </c>
      <c r="B226" s="9"/>
      <c r="C226" s="10"/>
      <c r="D226" s="9"/>
      <c r="E226" s="10"/>
      <c r="F226" s="6">
        <v>14</v>
      </c>
      <c r="G226" s="9"/>
      <c r="H226" s="10"/>
      <c r="I226" s="9"/>
      <c r="J226" s="10"/>
    </row>
    <row r="227" spans="1:10" ht="22.15" customHeight="1" x14ac:dyDescent="0.2">
      <c r="A227" s="15">
        <v>2</v>
      </c>
      <c r="B227" s="9"/>
      <c r="C227" s="10"/>
      <c r="D227" s="9"/>
      <c r="E227" s="10"/>
      <c r="F227" s="6">
        <v>15</v>
      </c>
      <c r="G227" s="9"/>
      <c r="H227" s="10"/>
      <c r="I227" s="9"/>
      <c r="J227" s="10"/>
    </row>
    <row r="228" spans="1:10" ht="22.15" customHeight="1" x14ac:dyDescent="0.2">
      <c r="A228" s="15">
        <v>3</v>
      </c>
      <c r="B228" s="9"/>
      <c r="C228" s="10"/>
      <c r="D228" s="9"/>
      <c r="E228" s="10"/>
      <c r="F228" s="6">
        <v>16</v>
      </c>
      <c r="G228" s="9"/>
      <c r="H228" s="10"/>
      <c r="I228" s="9"/>
      <c r="J228" s="10"/>
    </row>
    <row r="229" spans="1:10" ht="22.15" customHeight="1" x14ac:dyDescent="0.2">
      <c r="A229" s="15">
        <v>4</v>
      </c>
      <c r="B229" s="9"/>
      <c r="C229" s="10"/>
      <c r="D229" s="9"/>
      <c r="E229" s="10"/>
      <c r="F229" s="6">
        <v>17</v>
      </c>
      <c r="G229" s="9"/>
      <c r="H229" s="10"/>
      <c r="I229" s="9"/>
      <c r="J229" s="10"/>
    </row>
    <row r="230" spans="1:10" ht="22.15" customHeight="1" x14ac:dyDescent="0.2">
      <c r="A230" s="15">
        <v>5</v>
      </c>
      <c r="B230" s="9"/>
      <c r="C230" s="10"/>
      <c r="D230" s="9"/>
      <c r="E230" s="10"/>
      <c r="F230" s="6">
        <v>18</v>
      </c>
      <c r="G230" s="9"/>
      <c r="H230" s="10"/>
      <c r="I230" s="9"/>
      <c r="J230" s="10"/>
    </row>
    <row r="231" spans="1:10" ht="22.15" customHeight="1" x14ac:dyDescent="0.2">
      <c r="A231" s="15">
        <v>6</v>
      </c>
      <c r="B231" s="9"/>
      <c r="C231" s="10"/>
      <c r="D231" s="9"/>
      <c r="E231" s="10"/>
      <c r="F231" s="6">
        <v>19</v>
      </c>
      <c r="G231" s="9"/>
      <c r="H231" s="10"/>
      <c r="I231" s="9"/>
      <c r="J231" s="10"/>
    </row>
    <row r="232" spans="1:10" ht="22.15" customHeight="1" x14ac:dyDescent="0.2">
      <c r="A232" s="15">
        <v>7</v>
      </c>
      <c r="B232" s="9"/>
      <c r="C232" s="10"/>
      <c r="D232" s="9"/>
      <c r="E232" s="10"/>
      <c r="F232" s="6">
        <v>20</v>
      </c>
      <c r="G232" s="9"/>
      <c r="H232" s="10"/>
      <c r="I232" s="9"/>
      <c r="J232" s="10"/>
    </row>
    <row r="233" spans="1:10" ht="22.15" customHeight="1" x14ac:dyDescent="0.2">
      <c r="A233" s="15">
        <v>8</v>
      </c>
      <c r="B233" s="9"/>
      <c r="C233" s="10"/>
      <c r="D233" s="9"/>
      <c r="E233" s="10"/>
      <c r="F233" s="6">
        <v>21</v>
      </c>
      <c r="G233" s="9"/>
      <c r="H233" s="10"/>
      <c r="I233" s="9"/>
      <c r="J233" s="10"/>
    </row>
    <row r="234" spans="1:10" ht="22.15" customHeight="1" x14ac:dyDescent="0.2">
      <c r="A234" s="15">
        <v>9</v>
      </c>
      <c r="B234" s="9"/>
      <c r="C234" s="10"/>
      <c r="D234" s="9"/>
      <c r="E234" s="10"/>
      <c r="F234" s="6">
        <v>22</v>
      </c>
      <c r="G234" s="9"/>
      <c r="H234" s="10"/>
      <c r="I234" s="9"/>
      <c r="J234" s="10"/>
    </row>
    <row r="235" spans="1:10" ht="22.15" customHeight="1" x14ac:dyDescent="0.2">
      <c r="A235" s="15">
        <v>10</v>
      </c>
      <c r="B235" s="9"/>
      <c r="C235" s="10"/>
      <c r="D235" s="9"/>
      <c r="E235" s="10"/>
      <c r="F235" s="6">
        <v>23</v>
      </c>
      <c r="G235" s="9"/>
      <c r="H235" s="10"/>
      <c r="I235" s="9"/>
      <c r="J235" s="10"/>
    </row>
    <row r="236" spans="1:10" ht="22.15" customHeight="1" x14ac:dyDescent="0.2">
      <c r="A236" s="15">
        <v>11</v>
      </c>
      <c r="B236" s="9"/>
      <c r="C236" s="10"/>
      <c r="D236" s="9"/>
      <c r="E236" s="10"/>
      <c r="F236" s="6">
        <v>24</v>
      </c>
      <c r="G236" s="9"/>
      <c r="H236" s="10"/>
      <c r="I236" s="9"/>
      <c r="J236" s="10"/>
    </row>
    <row r="237" spans="1:10" ht="22.15" customHeight="1" x14ac:dyDescent="0.2">
      <c r="A237" s="15">
        <v>12</v>
      </c>
      <c r="B237" s="9"/>
      <c r="C237" s="10"/>
      <c r="D237" s="9"/>
      <c r="E237" s="10"/>
      <c r="F237" s="6">
        <v>25</v>
      </c>
      <c r="G237" s="9"/>
      <c r="H237" s="10"/>
      <c r="I237" s="9"/>
      <c r="J237" s="10"/>
    </row>
    <row r="238" spans="1:10" ht="22.15" customHeight="1" thickBot="1" x14ac:dyDescent="0.25">
      <c r="A238" s="16">
        <v>13</v>
      </c>
      <c r="B238" s="11"/>
      <c r="C238" s="12"/>
      <c r="D238" s="11"/>
      <c r="E238" s="12"/>
      <c r="F238" s="17" t="s">
        <v>5</v>
      </c>
      <c r="G238" s="11"/>
      <c r="H238" s="12"/>
      <c r="I238" s="11"/>
      <c r="J238" s="12"/>
    </row>
    <row r="239" spans="1:10" ht="16.149999999999999" customHeight="1" thickBot="1" x14ac:dyDescent="0.3">
      <c r="A239" s="278" t="s">
        <v>2</v>
      </c>
      <c r="B239" s="278"/>
      <c r="C239" s="22">
        <f>'CARDS 2'!$C$329</f>
        <v>0</v>
      </c>
      <c r="D239" s="20"/>
      <c r="E239" s="21" t="s">
        <v>16</v>
      </c>
      <c r="F239" s="279">
        <f>'CARDS 2'!$A$337</f>
        <v>0</v>
      </c>
      <c r="G239" s="279"/>
      <c r="H239" s="279"/>
      <c r="I239" s="279"/>
      <c r="J239" s="280"/>
    </row>
    <row r="240" spans="1:10" ht="13.15" customHeight="1" thickTop="1" thickBot="1" x14ac:dyDescent="0.25">
      <c r="A240" s="25">
        <v>2</v>
      </c>
    </row>
    <row r="241" spans="1:10" ht="27.6" customHeight="1" x14ac:dyDescent="0.2">
      <c r="A241" s="13"/>
      <c r="B241" s="281">
        <f>'CARDS 2'!$A$337</f>
        <v>0</v>
      </c>
      <c r="C241" s="282"/>
      <c r="D241" s="281">
        <f>'CARDS 2'!$N$337</f>
        <v>0</v>
      </c>
      <c r="E241" s="282"/>
      <c r="F241" s="18"/>
      <c r="G241" s="281">
        <f>'CARDS 2'!$A$337</f>
        <v>0</v>
      </c>
      <c r="H241" s="282"/>
      <c r="I241" s="281">
        <f>'CARDS 2'!$N$337</f>
        <v>0</v>
      </c>
      <c r="J241" s="282"/>
    </row>
    <row r="242" spans="1:10" ht="15" customHeight="1" x14ac:dyDescent="0.2">
      <c r="A242" s="14" t="s">
        <v>15</v>
      </c>
      <c r="B242" s="7" t="s">
        <v>13</v>
      </c>
      <c r="C242" s="8" t="s">
        <v>14</v>
      </c>
      <c r="D242" s="7" t="s">
        <v>13</v>
      </c>
      <c r="E242" s="8" t="s">
        <v>14</v>
      </c>
      <c r="F242" s="5" t="s">
        <v>15</v>
      </c>
      <c r="G242" s="7" t="s">
        <v>13</v>
      </c>
      <c r="H242" s="8" t="s">
        <v>14</v>
      </c>
      <c r="I242" s="7" t="s">
        <v>13</v>
      </c>
      <c r="J242" s="8" t="s">
        <v>14</v>
      </c>
    </row>
    <row r="243" spans="1:10" ht="22.15" customHeight="1" x14ac:dyDescent="0.2">
      <c r="A243" s="15">
        <v>1</v>
      </c>
      <c r="B243" s="9"/>
      <c r="C243" s="10"/>
      <c r="D243" s="9"/>
      <c r="E243" s="10"/>
      <c r="F243" s="6">
        <v>14</v>
      </c>
      <c r="G243" s="9"/>
      <c r="H243" s="10"/>
      <c r="I243" s="9"/>
      <c r="J243" s="10"/>
    </row>
    <row r="244" spans="1:10" ht="22.15" customHeight="1" x14ac:dyDescent="0.2">
      <c r="A244" s="15">
        <v>2</v>
      </c>
      <c r="B244" s="9"/>
      <c r="C244" s="10"/>
      <c r="D244" s="9"/>
      <c r="E244" s="10"/>
      <c r="F244" s="6">
        <v>15</v>
      </c>
      <c r="G244" s="9"/>
      <c r="H244" s="10"/>
      <c r="I244" s="9"/>
      <c r="J244" s="10"/>
    </row>
    <row r="245" spans="1:10" ht="22.15" customHeight="1" x14ac:dyDescent="0.2">
      <c r="A245" s="15">
        <v>3</v>
      </c>
      <c r="B245" s="9"/>
      <c r="C245" s="10"/>
      <c r="D245" s="9"/>
      <c r="E245" s="10"/>
      <c r="F245" s="6">
        <v>16</v>
      </c>
      <c r="G245" s="9"/>
      <c r="H245" s="10"/>
      <c r="I245" s="9"/>
      <c r="J245" s="10"/>
    </row>
    <row r="246" spans="1:10" ht="22.15" customHeight="1" x14ac:dyDescent="0.2">
      <c r="A246" s="15">
        <v>4</v>
      </c>
      <c r="B246" s="9"/>
      <c r="C246" s="10"/>
      <c r="D246" s="9"/>
      <c r="E246" s="10"/>
      <c r="F246" s="6">
        <v>17</v>
      </c>
      <c r="G246" s="9"/>
      <c r="H246" s="10"/>
      <c r="I246" s="9"/>
      <c r="J246" s="10"/>
    </row>
    <row r="247" spans="1:10" ht="22.15" customHeight="1" x14ac:dyDescent="0.2">
      <c r="A247" s="15">
        <v>5</v>
      </c>
      <c r="B247" s="9"/>
      <c r="C247" s="10"/>
      <c r="D247" s="9"/>
      <c r="E247" s="10"/>
      <c r="F247" s="6">
        <v>18</v>
      </c>
      <c r="G247" s="9"/>
      <c r="H247" s="10"/>
      <c r="I247" s="9"/>
      <c r="J247" s="10"/>
    </row>
    <row r="248" spans="1:10" ht="22.15" customHeight="1" x14ac:dyDescent="0.2">
      <c r="A248" s="15">
        <v>6</v>
      </c>
      <c r="B248" s="9"/>
      <c r="C248" s="10"/>
      <c r="D248" s="9"/>
      <c r="E248" s="10"/>
      <c r="F248" s="6">
        <v>19</v>
      </c>
      <c r="G248" s="9"/>
      <c r="H248" s="10"/>
      <c r="I248" s="9"/>
      <c r="J248" s="10"/>
    </row>
    <row r="249" spans="1:10" ht="22.15" customHeight="1" x14ac:dyDescent="0.2">
      <c r="A249" s="15">
        <v>7</v>
      </c>
      <c r="B249" s="9"/>
      <c r="C249" s="10"/>
      <c r="D249" s="9"/>
      <c r="E249" s="10"/>
      <c r="F249" s="6">
        <v>20</v>
      </c>
      <c r="G249" s="9"/>
      <c r="H249" s="10"/>
      <c r="I249" s="9"/>
      <c r="J249" s="10"/>
    </row>
    <row r="250" spans="1:10" ht="22.15" customHeight="1" x14ac:dyDescent="0.2">
      <c r="A250" s="15">
        <v>8</v>
      </c>
      <c r="B250" s="9"/>
      <c r="C250" s="10"/>
      <c r="D250" s="9"/>
      <c r="E250" s="10"/>
      <c r="F250" s="6">
        <v>21</v>
      </c>
      <c r="G250" s="9"/>
      <c r="H250" s="10"/>
      <c r="I250" s="9"/>
      <c r="J250" s="10"/>
    </row>
    <row r="251" spans="1:10" ht="22.15" customHeight="1" x14ac:dyDescent="0.2">
      <c r="A251" s="15">
        <v>9</v>
      </c>
      <c r="B251" s="9"/>
      <c r="C251" s="10"/>
      <c r="D251" s="9"/>
      <c r="E251" s="10"/>
      <c r="F251" s="6">
        <v>22</v>
      </c>
      <c r="G251" s="9"/>
      <c r="H251" s="10"/>
      <c r="I251" s="9"/>
      <c r="J251" s="10"/>
    </row>
    <row r="252" spans="1:10" ht="22.15" customHeight="1" x14ac:dyDescent="0.2">
      <c r="A252" s="15">
        <v>10</v>
      </c>
      <c r="B252" s="9"/>
      <c r="C252" s="10"/>
      <c r="D252" s="9"/>
      <c r="E252" s="10"/>
      <c r="F252" s="6">
        <v>23</v>
      </c>
      <c r="G252" s="9"/>
      <c r="H252" s="10"/>
      <c r="I252" s="9"/>
      <c r="J252" s="10"/>
    </row>
    <row r="253" spans="1:10" ht="22.15" customHeight="1" x14ac:dyDescent="0.2">
      <c r="A253" s="15">
        <v>11</v>
      </c>
      <c r="B253" s="9"/>
      <c r="C253" s="10"/>
      <c r="D253" s="9"/>
      <c r="E253" s="10"/>
      <c r="F253" s="6">
        <v>24</v>
      </c>
      <c r="G253" s="9"/>
      <c r="H253" s="10"/>
      <c r="I253" s="9"/>
      <c r="J253" s="10"/>
    </row>
    <row r="254" spans="1:10" ht="22.15" customHeight="1" x14ac:dyDescent="0.2">
      <c r="A254" s="15">
        <v>12</v>
      </c>
      <c r="B254" s="9"/>
      <c r="C254" s="10"/>
      <c r="D254" s="9"/>
      <c r="E254" s="10"/>
      <c r="F254" s="6">
        <v>25</v>
      </c>
      <c r="G254" s="9"/>
      <c r="H254" s="10"/>
      <c r="I254" s="9"/>
      <c r="J254" s="10"/>
    </row>
    <row r="255" spans="1:10" ht="22.15" customHeight="1" thickBot="1" x14ac:dyDescent="0.25">
      <c r="A255" s="16">
        <v>13</v>
      </c>
      <c r="B255" s="11"/>
      <c r="C255" s="12"/>
      <c r="D255" s="11"/>
      <c r="E255" s="12"/>
      <c r="F255" s="17" t="s">
        <v>5</v>
      </c>
      <c r="G255" s="11"/>
      <c r="H255" s="12"/>
      <c r="I255" s="11"/>
      <c r="J255" s="12"/>
    </row>
    <row r="256" spans="1:10" ht="16.149999999999999" customHeight="1" thickBot="1" x14ac:dyDescent="0.3">
      <c r="A256" s="278" t="s">
        <v>2</v>
      </c>
      <c r="B256" s="278"/>
      <c r="C256" s="22">
        <f>'CARDS 2'!$C$352</f>
        <v>0</v>
      </c>
      <c r="D256" s="20"/>
      <c r="E256" s="21" t="s">
        <v>16</v>
      </c>
      <c r="F256" s="279">
        <f>'CARDS 2'!$A$360</f>
        <v>0</v>
      </c>
      <c r="G256" s="279"/>
      <c r="H256" s="279"/>
      <c r="I256" s="279"/>
      <c r="J256" s="280"/>
    </row>
    <row r="257" spans="1:10" ht="13.15" customHeight="1" thickTop="1" thickBot="1" x14ac:dyDescent="0.25">
      <c r="A257" s="25">
        <v>2</v>
      </c>
    </row>
    <row r="258" spans="1:10" ht="27.6" customHeight="1" x14ac:dyDescent="0.2">
      <c r="A258" s="13"/>
      <c r="B258" s="281">
        <f>'CARDS 2'!$A$360</f>
        <v>0</v>
      </c>
      <c r="C258" s="282"/>
      <c r="D258" s="281">
        <f>'CARDS 2'!$N$360</f>
        <v>0</v>
      </c>
      <c r="E258" s="282"/>
      <c r="F258" s="18"/>
      <c r="G258" s="281">
        <f>'CARDS 2'!$A$360</f>
        <v>0</v>
      </c>
      <c r="H258" s="282"/>
      <c r="I258" s="281">
        <f>'CARDS 2'!$N$360</f>
        <v>0</v>
      </c>
      <c r="J258" s="282"/>
    </row>
    <row r="259" spans="1:10" ht="15" customHeight="1" x14ac:dyDescent="0.2">
      <c r="A259" s="14" t="s">
        <v>15</v>
      </c>
      <c r="B259" s="7" t="s">
        <v>13</v>
      </c>
      <c r="C259" s="8" t="s">
        <v>14</v>
      </c>
      <c r="D259" s="7" t="s">
        <v>13</v>
      </c>
      <c r="E259" s="8" t="s">
        <v>14</v>
      </c>
      <c r="F259" s="5" t="s">
        <v>15</v>
      </c>
      <c r="G259" s="7" t="s">
        <v>13</v>
      </c>
      <c r="H259" s="8" t="s">
        <v>14</v>
      </c>
      <c r="I259" s="7" t="s">
        <v>13</v>
      </c>
      <c r="J259" s="8" t="s">
        <v>14</v>
      </c>
    </row>
    <row r="260" spans="1:10" ht="22.15" customHeight="1" x14ac:dyDescent="0.2">
      <c r="A260" s="15">
        <v>1</v>
      </c>
      <c r="B260" s="9"/>
      <c r="C260" s="10"/>
      <c r="D260" s="9"/>
      <c r="E260" s="10"/>
      <c r="F260" s="6">
        <v>14</v>
      </c>
      <c r="G260" s="9"/>
      <c r="H260" s="10"/>
      <c r="I260" s="9"/>
      <c r="J260" s="10"/>
    </row>
    <row r="261" spans="1:10" ht="22.15" customHeight="1" x14ac:dyDescent="0.2">
      <c r="A261" s="15">
        <v>2</v>
      </c>
      <c r="B261" s="9"/>
      <c r="C261" s="10"/>
      <c r="D261" s="9"/>
      <c r="E261" s="10"/>
      <c r="F261" s="6">
        <v>15</v>
      </c>
      <c r="G261" s="9"/>
      <c r="H261" s="10"/>
      <c r="I261" s="9"/>
      <c r="J261" s="10"/>
    </row>
    <row r="262" spans="1:10" ht="22.15" customHeight="1" x14ac:dyDescent="0.2">
      <c r="A262" s="15">
        <v>3</v>
      </c>
      <c r="B262" s="9"/>
      <c r="C262" s="10"/>
      <c r="D262" s="9"/>
      <c r="E262" s="10"/>
      <c r="F262" s="6">
        <v>16</v>
      </c>
      <c r="G262" s="9"/>
      <c r="H262" s="10"/>
      <c r="I262" s="9"/>
      <c r="J262" s="10"/>
    </row>
    <row r="263" spans="1:10" ht="22.15" customHeight="1" x14ac:dyDescent="0.2">
      <c r="A263" s="15">
        <v>4</v>
      </c>
      <c r="B263" s="9"/>
      <c r="C263" s="10"/>
      <c r="D263" s="9"/>
      <c r="E263" s="10"/>
      <c r="F263" s="6">
        <v>17</v>
      </c>
      <c r="G263" s="9"/>
      <c r="H263" s="10"/>
      <c r="I263" s="9"/>
      <c r="J263" s="10"/>
    </row>
    <row r="264" spans="1:10" ht="22.15" customHeight="1" x14ac:dyDescent="0.2">
      <c r="A264" s="15">
        <v>5</v>
      </c>
      <c r="B264" s="9"/>
      <c r="C264" s="10"/>
      <c r="D264" s="9"/>
      <c r="E264" s="10"/>
      <c r="F264" s="6">
        <v>18</v>
      </c>
      <c r="G264" s="9"/>
      <c r="H264" s="10"/>
      <c r="I264" s="9"/>
      <c r="J264" s="10"/>
    </row>
    <row r="265" spans="1:10" ht="22.15" customHeight="1" x14ac:dyDescent="0.2">
      <c r="A265" s="15">
        <v>6</v>
      </c>
      <c r="B265" s="9"/>
      <c r="C265" s="10"/>
      <c r="D265" s="9"/>
      <c r="E265" s="10"/>
      <c r="F265" s="6">
        <v>19</v>
      </c>
      <c r="G265" s="9"/>
      <c r="H265" s="10"/>
      <c r="I265" s="9"/>
      <c r="J265" s="10"/>
    </row>
    <row r="266" spans="1:10" ht="22.15" customHeight="1" x14ac:dyDescent="0.2">
      <c r="A266" s="15">
        <v>7</v>
      </c>
      <c r="B266" s="9"/>
      <c r="C266" s="10"/>
      <c r="D266" s="9"/>
      <c r="E266" s="10"/>
      <c r="F266" s="6">
        <v>20</v>
      </c>
      <c r="G266" s="9"/>
      <c r="H266" s="10"/>
      <c r="I266" s="9"/>
      <c r="J266" s="10"/>
    </row>
    <row r="267" spans="1:10" ht="22.15" customHeight="1" x14ac:dyDescent="0.2">
      <c r="A267" s="15">
        <v>8</v>
      </c>
      <c r="B267" s="9"/>
      <c r="C267" s="10"/>
      <c r="D267" s="9"/>
      <c r="E267" s="10"/>
      <c r="F267" s="6">
        <v>21</v>
      </c>
      <c r="G267" s="9"/>
      <c r="H267" s="10"/>
      <c r="I267" s="9"/>
      <c r="J267" s="10"/>
    </row>
    <row r="268" spans="1:10" ht="22.15" customHeight="1" x14ac:dyDescent="0.2">
      <c r="A268" s="15">
        <v>9</v>
      </c>
      <c r="B268" s="9"/>
      <c r="C268" s="10"/>
      <c r="D268" s="9"/>
      <c r="E268" s="10"/>
      <c r="F268" s="6">
        <v>22</v>
      </c>
      <c r="G268" s="9"/>
      <c r="H268" s="10"/>
      <c r="I268" s="9"/>
      <c r="J268" s="10"/>
    </row>
    <row r="269" spans="1:10" ht="22.15" customHeight="1" x14ac:dyDescent="0.2">
      <c r="A269" s="15">
        <v>10</v>
      </c>
      <c r="B269" s="9"/>
      <c r="C269" s="10"/>
      <c r="D269" s="9"/>
      <c r="E269" s="10"/>
      <c r="F269" s="6">
        <v>23</v>
      </c>
      <c r="G269" s="9"/>
      <c r="H269" s="10"/>
      <c r="I269" s="9"/>
      <c r="J269" s="10"/>
    </row>
    <row r="270" spans="1:10" ht="22.15" customHeight="1" x14ac:dyDescent="0.2">
      <c r="A270" s="15">
        <v>11</v>
      </c>
      <c r="B270" s="9"/>
      <c r="C270" s="10"/>
      <c r="D270" s="9"/>
      <c r="E270" s="10"/>
      <c r="F270" s="6">
        <v>24</v>
      </c>
      <c r="G270" s="9"/>
      <c r="H270" s="10"/>
      <c r="I270" s="9"/>
      <c r="J270" s="10"/>
    </row>
    <row r="271" spans="1:10" ht="22.15" customHeight="1" x14ac:dyDescent="0.2">
      <c r="A271" s="15">
        <v>12</v>
      </c>
      <c r="B271" s="9"/>
      <c r="C271" s="10"/>
      <c r="D271" s="9"/>
      <c r="E271" s="10"/>
      <c r="F271" s="6">
        <v>25</v>
      </c>
      <c r="G271" s="9"/>
      <c r="H271" s="10"/>
      <c r="I271" s="9"/>
      <c r="J271" s="10"/>
    </row>
    <row r="272" spans="1:10" ht="22.15" customHeight="1" thickBot="1" x14ac:dyDescent="0.25">
      <c r="A272" s="16">
        <v>13</v>
      </c>
      <c r="B272" s="11"/>
      <c r="C272" s="12"/>
      <c r="D272" s="11"/>
      <c r="E272" s="12"/>
      <c r="F272" s="17" t="s">
        <v>5</v>
      </c>
      <c r="G272" s="11"/>
      <c r="H272" s="12"/>
      <c r="I272" s="11"/>
      <c r="J272" s="12"/>
    </row>
    <row r="273" spans="1:10" ht="16.149999999999999" customHeight="1" thickBot="1" x14ac:dyDescent="0.3">
      <c r="A273" s="278" t="s">
        <v>2</v>
      </c>
      <c r="B273" s="278"/>
      <c r="C273" s="22">
        <f>'CARDS 2'!$C$375</f>
        <v>0</v>
      </c>
      <c r="D273" s="20"/>
      <c r="E273" s="21" t="s">
        <v>16</v>
      </c>
      <c r="F273" s="279">
        <f>'CARDS 2'!$A$383</f>
        <v>0</v>
      </c>
      <c r="G273" s="279"/>
      <c r="H273" s="279"/>
      <c r="I273" s="279"/>
      <c r="J273" s="280"/>
    </row>
    <row r="274" spans="1:10" ht="13.15" customHeight="1" thickTop="1" thickBot="1" x14ac:dyDescent="0.25">
      <c r="A274" s="25">
        <v>2</v>
      </c>
    </row>
    <row r="275" spans="1:10" ht="27.6" customHeight="1" x14ac:dyDescent="0.2">
      <c r="A275" s="13"/>
      <c r="B275" s="281">
        <f>'CARDS 2'!$A$383</f>
        <v>0</v>
      </c>
      <c r="C275" s="282"/>
      <c r="D275" s="281">
        <f>'CARDS 2'!$N$383</f>
        <v>0</v>
      </c>
      <c r="E275" s="282"/>
      <c r="F275" s="18"/>
      <c r="G275" s="281">
        <f>'CARDS 2'!$A$383</f>
        <v>0</v>
      </c>
      <c r="H275" s="282"/>
      <c r="I275" s="281">
        <f>'CARDS 2'!$N$383</f>
        <v>0</v>
      </c>
      <c r="J275" s="282"/>
    </row>
    <row r="276" spans="1:10" ht="15" customHeight="1" x14ac:dyDescent="0.2">
      <c r="A276" s="14" t="s">
        <v>15</v>
      </c>
      <c r="B276" s="7" t="s">
        <v>13</v>
      </c>
      <c r="C276" s="8" t="s">
        <v>14</v>
      </c>
      <c r="D276" s="7" t="s">
        <v>13</v>
      </c>
      <c r="E276" s="8" t="s">
        <v>14</v>
      </c>
      <c r="F276" s="5" t="s">
        <v>15</v>
      </c>
      <c r="G276" s="7" t="s">
        <v>13</v>
      </c>
      <c r="H276" s="8" t="s">
        <v>14</v>
      </c>
      <c r="I276" s="7" t="s">
        <v>13</v>
      </c>
      <c r="J276" s="8" t="s">
        <v>14</v>
      </c>
    </row>
    <row r="277" spans="1:10" ht="22.15" customHeight="1" x14ac:dyDescent="0.2">
      <c r="A277" s="15">
        <v>1</v>
      </c>
      <c r="B277" s="9"/>
      <c r="C277" s="10"/>
      <c r="D277" s="9"/>
      <c r="E277" s="10"/>
      <c r="F277" s="6">
        <v>14</v>
      </c>
      <c r="G277" s="9"/>
      <c r="H277" s="10"/>
      <c r="I277" s="9"/>
      <c r="J277" s="10"/>
    </row>
    <row r="278" spans="1:10" ht="22.15" customHeight="1" x14ac:dyDescent="0.2">
      <c r="A278" s="15">
        <v>2</v>
      </c>
      <c r="B278" s="9"/>
      <c r="C278" s="10"/>
      <c r="D278" s="9"/>
      <c r="E278" s="10"/>
      <c r="F278" s="6">
        <v>15</v>
      </c>
      <c r="G278" s="9"/>
      <c r="H278" s="10"/>
      <c r="I278" s="9"/>
      <c r="J278" s="10"/>
    </row>
    <row r="279" spans="1:10" ht="22.15" customHeight="1" x14ac:dyDescent="0.2">
      <c r="A279" s="15">
        <v>3</v>
      </c>
      <c r="B279" s="9"/>
      <c r="C279" s="10"/>
      <c r="D279" s="9"/>
      <c r="E279" s="10"/>
      <c r="F279" s="6">
        <v>16</v>
      </c>
      <c r="G279" s="9"/>
      <c r="H279" s="10"/>
      <c r="I279" s="9"/>
      <c r="J279" s="10"/>
    </row>
    <row r="280" spans="1:10" ht="22.15" customHeight="1" x14ac:dyDescent="0.2">
      <c r="A280" s="15">
        <v>4</v>
      </c>
      <c r="B280" s="9"/>
      <c r="C280" s="10"/>
      <c r="D280" s="9"/>
      <c r="E280" s="10"/>
      <c r="F280" s="6">
        <v>17</v>
      </c>
      <c r="G280" s="9"/>
      <c r="H280" s="10"/>
      <c r="I280" s="9"/>
      <c r="J280" s="10"/>
    </row>
    <row r="281" spans="1:10" ht="22.15" customHeight="1" x14ac:dyDescent="0.2">
      <c r="A281" s="15">
        <v>5</v>
      </c>
      <c r="B281" s="9"/>
      <c r="C281" s="10"/>
      <c r="D281" s="9"/>
      <c r="E281" s="10"/>
      <c r="F281" s="6">
        <v>18</v>
      </c>
      <c r="G281" s="9"/>
      <c r="H281" s="10"/>
      <c r="I281" s="9"/>
      <c r="J281" s="10"/>
    </row>
    <row r="282" spans="1:10" ht="22.15" customHeight="1" x14ac:dyDescent="0.2">
      <c r="A282" s="15">
        <v>6</v>
      </c>
      <c r="B282" s="9"/>
      <c r="C282" s="10"/>
      <c r="D282" s="9"/>
      <c r="E282" s="10"/>
      <c r="F282" s="6">
        <v>19</v>
      </c>
      <c r="G282" s="9"/>
      <c r="H282" s="10"/>
      <c r="I282" s="9"/>
      <c r="J282" s="10"/>
    </row>
    <row r="283" spans="1:10" ht="22.15" customHeight="1" x14ac:dyDescent="0.2">
      <c r="A283" s="15">
        <v>7</v>
      </c>
      <c r="B283" s="9"/>
      <c r="C283" s="10"/>
      <c r="D283" s="9"/>
      <c r="E283" s="10"/>
      <c r="F283" s="6">
        <v>20</v>
      </c>
      <c r="G283" s="9"/>
      <c r="H283" s="10"/>
      <c r="I283" s="9"/>
      <c r="J283" s="10"/>
    </row>
    <row r="284" spans="1:10" ht="22.15" customHeight="1" x14ac:dyDescent="0.2">
      <c r="A284" s="15">
        <v>8</v>
      </c>
      <c r="B284" s="9"/>
      <c r="C284" s="10"/>
      <c r="D284" s="9"/>
      <c r="E284" s="10"/>
      <c r="F284" s="6">
        <v>21</v>
      </c>
      <c r="G284" s="9"/>
      <c r="H284" s="10"/>
      <c r="I284" s="9"/>
      <c r="J284" s="10"/>
    </row>
    <row r="285" spans="1:10" ht="22.15" customHeight="1" x14ac:dyDescent="0.2">
      <c r="A285" s="15">
        <v>9</v>
      </c>
      <c r="B285" s="9"/>
      <c r="C285" s="10"/>
      <c r="D285" s="9"/>
      <c r="E285" s="10"/>
      <c r="F285" s="6">
        <v>22</v>
      </c>
      <c r="G285" s="9"/>
      <c r="H285" s="10"/>
      <c r="I285" s="9"/>
      <c r="J285" s="10"/>
    </row>
    <row r="286" spans="1:10" ht="22.15" customHeight="1" x14ac:dyDescent="0.2">
      <c r="A286" s="15">
        <v>10</v>
      </c>
      <c r="B286" s="9"/>
      <c r="C286" s="10"/>
      <c r="D286" s="9"/>
      <c r="E286" s="10"/>
      <c r="F286" s="6">
        <v>23</v>
      </c>
      <c r="G286" s="9"/>
      <c r="H286" s="10"/>
      <c r="I286" s="9"/>
      <c r="J286" s="10"/>
    </row>
    <row r="287" spans="1:10" ht="22.15" customHeight="1" x14ac:dyDescent="0.2">
      <c r="A287" s="15">
        <v>11</v>
      </c>
      <c r="B287" s="9"/>
      <c r="C287" s="10"/>
      <c r="D287" s="9"/>
      <c r="E287" s="10"/>
      <c r="F287" s="6">
        <v>24</v>
      </c>
      <c r="G287" s="9"/>
      <c r="H287" s="10"/>
      <c r="I287" s="9"/>
      <c r="J287" s="10"/>
    </row>
    <row r="288" spans="1:10" ht="22.15" customHeight="1" x14ac:dyDescent="0.2">
      <c r="A288" s="15">
        <v>12</v>
      </c>
      <c r="B288" s="9"/>
      <c r="C288" s="10"/>
      <c r="D288" s="9"/>
      <c r="E288" s="10"/>
      <c r="F288" s="6">
        <v>25</v>
      </c>
      <c r="G288" s="9"/>
      <c r="H288" s="10"/>
      <c r="I288" s="9"/>
      <c r="J288" s="10"/>
    </row>
    <row r="289" spans="1:10" ht="22.15" customHeight="1" thickBot="1" x14ac:dyDescent="0.25">
      <c r="A289" s="16">
        <v>13</v>
      </c>
      <c r="B289" s="11"/>
      <c r="C289" s="12"/>
      <c r="D289" s="11"/>
      <c r="E289" s="12"/>
      <c r="F289" s="17" t="s">
        <v>5</v>
      </c>
      <c r="G289" s="11"/>
      <c r="H289" s="12"/>
      <c r="I289" s="11"/>
      <c r="J289" s="12"/>
    </row>
    <row r="290" spans="1:10" ht="16.149999999999999" customHeight="1" thickBot="1" x14ac:dyDescent="0.3">
      <c r="A290" s="278" t="s">
        <v>2</v>
      </c>
      <c r="B290" s="278"/>
      <c r="C290" s="22">
        <f>'CARDS 2'!$C$398</f>
        <v>0</v>
      </c>
      <c r="D290" s="20"/>
      <c r="E290" s="21" t="s">
        <v>16</v>
      </c>
      <c r="F290" s="279">
        <f>'CARDS 2'!$A$406</f>
        <v>0</v>
      </c>
      <c r="G290" s="279"/>
      <c r="H290" s="279"/>
      <c r="I290" s="279"/>
      <c r="J290" s="280"/>
    </row>
    <row r="291" spans="1:10" ht="13.15" customHeight="1" thickTop="1" thickBot="1" x14ac:dyDescent="0.25">
      <c r="A291" s="25">
        <v>2</v>
      </c>
    </row>
    <row r="292" spans="1:10" ht="27.6" customHeight="1" x14ac:dyDescent="0.2">
      <c r="A292" s="13"/>
      <c r="B292" s="281">
        <f>'CARDS 2'!$A$406</f>
        <v>0</v>
      </c>
      <c r="C292" s="282"/>
      <c r="D292" s="281">
        <f>'CARDS 2'!$N$406</f>
        <v>0</v>
      </c>
      <c r="E292" s="282"/>
      <c r="F292" s="18"/>
      <c r="G292" s="281">
        <f>'CARDS 2'!$A$406</f>
        <v>0</v>
      </c>
      <c r="H292" s="282"/>
      <c r="I292" s="281">
        <f>'CARDS 2'!$N$406</f>
        <v>0</v>
      </c>
      <c r="J292" s="282"/>
    </row>
    <row r="293" spans="1:10" ht="15" customHeight="1" x14ac:dyDescent="0.2">
      <c r="A293" s="14" t="s">
        <v>15</v>
      </c>
      <c r="B293" s="7" t="s">
        <v>13</v>
      </c>
      <c r="C293" s="8" t="s">
        <v>14</v>
      </c>
      <c r="D293" s="7" t="s">
        <v>13</v>
      </c>
      <c r="E293" s="8" t="s">
        <v>14</v>
      </c>
      <c r="F293" s="5" t="s">
        <v>15</v>
      </c>
      <c r="G293" s="7" t="s">
        <v>13</v>
      </c>
      <c r="H293" s="8" t="s">
        <v>14</v>
      </c>
      <c r="I293" s="7" t="s">
        <v>13</v>
      </c>
      <c r="J293" s="8" t="s">
        <v>14</v>
      </c>
    </row>
    <row r="294" spans="1:10" ht="22.15" customHeight="1" x14ac:dyDescent="0.2">
      <c r="A294" s="15">
        <v>1</v>
      </c>
      <c r="B294" s="9"/>
      <c r="C294" s="10"/>
      <c r="D294" s="9"/>
      <c r="E294" s="10"/>
      <c r="F294" s="6">
        <v>14</v>
      </c>
      <c r="G294" s="9"/>
      <c r="H294" s="10"/>
      <c r="I294" s="9"/>
      <c r="J294" s="10"/>
    </row>
    <row r="295" spans="1:10" ht="22.15" customHeight="1" x14ac:dyDescent="0.2">
      <c r="A295" s="15">
        <v>2</v>
      </c>
      <c r="B295" s="9"/>
      <c r="C295" s="10"/>
      <c r="D295" s="9"/>
      <c r="E295" s="10"/>
      <c r="F295" s="6">
        <v>15</v>
      </c>
      <c r="G295" s="9"/>
      <c r="H295" s="10"/>
      <c r="I295" s="9"/>
      <c r="J295" s="10"/>
    </row>
    <row r="296" spans="1:10" ht="22.15" customHeight="1" x14ac:dyDescent="0.2">
      <c r="A296" s="15">
        <v>3</v>
      </c>
      <c r="B296" s="9"/>
      <c r="C296" s="10"/>
      <c r="D296" s="9"/>
      <c r="E296" s="10"/>
      <c r="F296" s="6">
        <v>16</v>
      </c>
      <c r="G296" s="9"/>
      <c r="H296" s="10"/>
      <c r="I296" s="9"/>
      <c r="J296" s="10"/>
    </row>
    <row r="297" spans="1:10" ht="22.15" customHeight="1" x14ac:dyDescent="0.2">
      <c r="A297" s="15">
        <v>4</v>
      </c>
      <c r="B297" s="9"/>
      <c r="C297" s="10"/>
      <c r="D297" s="9"/>
      <c r="E297" s="10"/>
      <c r="F297" s="6">
        <v>17</v>
      </c>
      <c r="G297" s="9"/>
      <c r="H297" s="10"/>
      <c r="I297" s="9"/>
      <c r="J297" s="10"/>
    </row>
    <row r="298" spans="1:10" ht="22.15" customHeight="1" x14ac:dyDescent="0.2">
      <c r="A298" s="15">
        <v>5</v>
      </c>
      <c r="B298" s="9"/>
      <c r="C298" s="10"/>
      <c r="D298" s="9"/>
      <c r="E298" s="10"/>
      <c r="F298" s="6">
        <v>18</v>
      </c>
      <c r="G298" s="9"/>
      <c r="H298" s="10"/>
      <c r="I298" s="9"/>
      <c r="J298" s="10"/>
    </row>
    <row r="299" spans="1:10" ht="22.15" customHeight="1" x14ac:dyDescent="0.2">
      <c r="A299" s="15">
        <v>6</v>
      </c>
      <c r="B299" s="9"/>
      <c r="C299" s="10"/>
      <c r="D299" s="9"/>
      <c r="E299" s="10"/>
      <c r="F299" s="6">
        <v>19</v>
      </c>
      <c r="G299" s="9"/>
      <c r="H299" s="10"/>
      <c r="I299" s="9"/>
      <c r="J299" s="10"/>
    </row>
    <row r="300" spans="1:10" ht="22.15" customHeight="1" x14ac:dyDescent="0.2">
      <c r="A300" s="15">
        <v>7</v>
      </c>
      <c r="B300" s="9"/>
      <c r="C300" s="10"/>
      <c r="D300" s="9"/>
      <c r="E300" s="10"/>
      <c r="F300" s="6">
        <v>20</v>
      </c>
      <c r="G300" s="9"/>
      <c r="H300" s="10"/>
      <c r="I300" s="9"/>
      <c r="J300" s="10"/>
    </row>
    <row r="301" spans="1:10" ht="22.15" customHeight="1" x14ac:dyDescent="0.2">
      <c r="A301" s="15">
        <v>8</v>
      </c>
      <c r="B301" s="9"/>
      <c r="C301" s="10"/>
      <c r="D301" s="9"/>
      <c r="E301" s="10"/>
      <c r="F301" s="6">
        <v>21</v>
      </c>
      <c r="G301" s="9"/>
      <c r="H301" s="10"/>
      <c r="I301" s="9"/>
      <c r="J301" s="10"/>
    </row>
    <row r="302" spans="1:10" ht="22.15" customHeight="1" x14ac:dyDescent="0.2">
      <c r="A302" s="15">
        <v>9</v>
      </c>
      <c r="B302" s="9"/>
      <c r="C302" s="10"/>
      <c r="D302" s="9"/>
      <c r="E302" s="10"/>
      <c r="F302" s="6">
        <v>22</v>
      </c>
      <c r="G302" s="9"/>
      <c r="H302" s="10"/>
      <c r="I302" s="9"/>
      <c r="J302" s="10"/>
    </row>
    <row r="303" spans="1:10" ht="22.15" customHeight="1" x14ac:dyDescent="0.2">
      <c r="A303" s="15">
        <v>10</v>
      </c>
      <c r="B303" s="9"/>
      <c r="C303" s="10"/>
      <c r="D303" s="9"/>
      <c r="E303" s="10"/>
      <c r="F303" s="6">
        <v>23</v>
      </c>
      <c r="G303" s="9"/>
      <c r="H303" s="10"/>
      <c r="I303" s="9"/>
      <c r="J303" s="10"/>
    </row>
    <row r="304" spans="1:10" ht="22.15" customHeight="1" x14ac:dyDescent="0.2">
      <c r="A304" s="15">
        <v>11</v>
      </c>
      <c r="B304" s="9"/>
      <c r="C304" s="10"/>
      <c r="D304" s="9"/>
      <c r="E304" s="10"/>
      <c r="F304" s="6">
        <v>24</v>
      </c>
      <c r="G304" s="9"/>
      <c r="H304" s="10"/>
      <c r="I304" s="9"/>
      <c r="J304" s="10"/>
    </row>
    <row r="305" spans="1:10" ht="22.15" customHeight="1" x14ac:dyDescent="0.2">
      <c r="A305" s="15">
        <v>12</v>
      </c>
      <c r="B305" s="9"/>
      <c r="C305" s="10"/>
      <c r="D305" s="9"/>
      <c r="E305" s="10"/>
      <c r="F305" s="6">
        <v>25</v>
      </c>
      <c r="G305" s="9"/>
      <c r="H305" s="10"/>
      <c r="I305" s="9"/>
      <c r="J305" s="10"/>
    </row>
    <row r="306" spans="1:10" ht="22.15" customHeight="1" thickBot="1" x14ac:dyDescent="0.25">
      <c r="A306" s="16">
        <v>13</v>
      </c>
      <c r="B306" s="11"/>
      <c r="C306" s="12"/>
      <c r="D306" s="11"/>
      <c r="E306" s="12"/>
      <c r="F306" s="17" t="s">
        <v>5</v>
      </c>
      <c r="G306" s="11"/>
      <c r="H306" s="12"/>
      <c r="I306" s="11"/>
      <c r="J306" s="12"/>
    </row>
    <row r="307" spans="1:10" ht="16.149999999999999" customHeight="1" thickBot="1" x14ac:dyDescent="0.3">
      <c r="A307" s="278" t="s">
        <v>2</v>
      </c>
      <c r="B307" s="278"/>
      <c r="C307" s="22">
        <f>'CARDS 2'!$C$421</f>
        <v>0</v>
      </c>
      <c r="D307" s="20"/>
      <c r="E307" s="21" t="s">
        <v>16</v>
      </c>
      <c r="F307" s="279">
        <f>'CARDS 2'!$A$429</f>
        <v>0</v>
      </c>
      <c r="G307" s="279"/>
      <c r="H307" s="279"/>
      <c r="I307" s="279"/>
      <c r="J307" s="280"/>
    </row>
    <row r="308" spans="1:10" ht="13.15" customHeight="1" thickTop="1" thickBot="1" x14ac:dyDescent="0.25">
      <c r="A308" s="25">
        <v>2</v>
      </c>
    </row>
    <row r="309" spans="1:10" ht="27.6" customHeight="1" x14ac:dyDescent="0.2">
      <c r="A309" s="13"/>
      <c r="B309" s="281">
        <f>'CARDS 2'!$A$429</f>
        <v>0</v>
      </c>
      <c r="C309" s="282"/>
      <c r="D309" s="281">
        <f>'CARDS 2'!$N$429</f>
        <v>0</v>
      </c>
      <c r="E309" s="282"/>
      <c r="F309" s="18"/>
      <c r="G309" s="281">
        <f>'CARDS 2'!$A$429</f>
        <v>0</v>
      </c>
      <c r="H309" s="282"/>
      <c r="I309" s="281">
        <f>'CARDS 2'!$N$429</f>
        <v>0</v>
      </c>
      <c r="J309" s="282"/>
    </row>
    <row r="310" spans="1:10" ht="15" customHeight="1" x14ac:dyDescent="0.2">
      <c r="A310" s="14" t="s">
        <v>15</v>
      </c>
      <c r="B310" s="7" t="s">
        <v>13</v>
      </c>
      <c r="C310" s="8" t="s">
        <v>14</v>
      </c>
      <c r="D310" s="7" t="s">
        <v>13</v>
      </c>
      <c r="E310" s="8" t="s">
        <v>14</v>
      </c>
      <c r="F310" s="5" t="s">
        <v>15</v>
      </c>
      <c r="G310" s="7" t="s">
        <v>13</v>
      </c>
      <c r="H310" s="8" t="s">
        <v>14</v>
      </c>
      <c r="I310" s="7" t="s">
        <v>13</v>
      </c>
      <c r="J310" s="8" t="s">
        <v>14</v>
      </c>
    </row>
    <row r="311" spans="1:10" ht="22.15" customHeight="1" x14ac:dyDescent="0.2">
      <c r="A311" s="15">
        <v>1</v>
      </c>
      <c r="B311" s="9"/>
      <c r="C311" s="10"/>
      <c r="D311" s="9"/>
      <c r="E311" s="10"/>
      <c r="F311" s="6">
        <v>14</v>
      </c>
      <c r="G311" s="9"/>
      <c r="H311" s="10"/>
      <c r="I311" s="9"/>
      <c r="J311" s="10"/>
    </row>
    <row r="312" spans="1:10" ht="22.15" customHeight="1" x14ac:dyDescent="0.2">
      <c r="A312" s="15">
        <v>2</v>
      </c>
      <c r="B312" s="9"/>
      <c r="C312" s="10"/>
      <c r="D312" s="9"/>
      <c r="E312" s="10"/>
      <c r="F312" s="6">
        <v>15</v>
      </c>
      <c r="G312" s="9"/>
      <c r="H312" s="10"/>
      <c r="I312" s="9"/>
      <c r="J312" s="10"/>
    </row>
    <row r="313" spans="1:10" ht="22.15" customHeight="1" x14ac:dyDescent="0.2">
      <c r="A313" s="15">
        <v>3</v>
      </c>
      <c r="B313" s="9"/>
      <c r="C313" s="10"/>
      <c r="D313" s="9"/>
      <c r="E313" s="10"/>
      <c r="F313" s="6">
        <v>16</v>
      </c>
      <c r="G313" s="9"/>
      <c r="H313" s="10"/>
      <c r="I313" s="9"/>
      <c r="J313" s="10"/>
    </row>
    <row r="314" spans="1:10" ht="22.15" customHeight="1" x14ac:dyDescent="0.2">
      <c r="A314" s="15">
        <v>4</v>
      </c>
      <c r="B314" s="9"/>
      <c r="C314" s="10"/>
      <c r="D314" s="9"/>
      <c r="E314" s="10"/>
      <c r="F314" s="6">
        <v>17</v>
      </c>
      <c r="G314" s="9"/>
      <c r="H314" s="10"/>
      <c r="I314" s="9"/>
      <c r="J314" s="10"/>
    </row>
    <row r="315" spans="1:10" ht="22.15" customHeight="1" x14ac:dyDescent="0.2">
      <c r="A315" s="15">
        <v>5</v>
      </c>
      <c r="B315" s="9"/>
      <c r="C315" s="10"/>
      <c r="D315" s="9"/>
      <c r="E315" s="10"/>
      <c r="F315" s="6">
        <v>18</v>
      </c>
      <c r="G315" s="9"/>
      <c r="H315" s="10"/>
      <c r="I315" s="9"/>
      <c r="J315" s="10"/>
    </row>
    <row r="316" spans="1:10" ht="22.15" customHeight="1" x14ac:dyDescent="0.2">
      <c r="A316" s="15">
        <v>6</v>
      </c>
      <c r="B316" s="9"/>
      <c r="C316" s="10"/>
      <c r="D316" s="9"/>
      <c r="E316" s="10"/>
      <c r="F316" s="6">
        <v>19</v>
      </c>
      <c r="G316" s="9"/>
      <c r="H316" s="10"/>
      <c r="I316" s="9"/>
      <c r="J316" s="10"/>
    </row>
    <row r="317" spans="1:10" ht="22.15" customHeight="1" x14ac:dyDescent="0.2">
      <c r="A317" s="15">
        <v>7</v>
      </c>
      <c r="B317" s="9"/>
      <c r="C317" s="10"/>
      <c r="D317" s="9"/>
      <c r="E317" s="10"/>
      <c r="F317" s="6">
        <v>20</v>
      </c>
      <c r="G317" s="9"/>
      <c r="H317" s="10"/>
      <c r="I317" s="9"/>
      <c r="J317" s="10"/>
    </row>
    <row r="318" spans="1:10" ht="22.15" customHeight="1" x14ac:dyDescent="0.2">
      <c r="A318" s="15">
        <v>8</v>
      </c>
      <c r="B318" s="9"/>
      <c r="C318" s="10"/>
      <c r="D318" s="9"/>
      <c r="E318" s="10"/>
      <c r="F318" s="6">
        <v>21</v>
      </c>
      <c r="G318" s="9"/>
      <c r="H318" s="10"/>
      <c r="I318" s="9"/>
      <c r="J318" s="10"/>
    </row>
    <row r="319" spans="1:10" ht="22.15" customHeight="1" x14ac:dyDescent="0.2">
      <c r="A319" s="15">
        <v>9</v>
      </c>
      <c r="B319" s="9"/>
      <c r="C319" s="10"/>
      <c r="D319" s="9"/>
      <c r="E319" s="10"/>
      <c r="F319" s="6">
        <v>22</v>
      </c>
      <c r="G319" s="9"/>
      <c r="H319" s="10"/>
      <c r="I319" s="9"/>
      <c r="J319" s="10"/>
    </row>
    <row r="320" spans="1:10" ht="22.15" customHeight="1" x14ac:dyDescent="0.2">
      <c r="A320" s="15">
        <v>10</v>
      </c>
      <c r="B320" s="9"/>
      <c r="C320" s="10"/>
      <c r="D320" s="9"/>
      <c r="E320" s="10"/>
      <c r="F320" s="6">
        <v>23</v>
      </c>
      <c r="G320" s="9"/>
      <c r="H320" s="10"/>
      <c r="I320" s="9"/>
      <c r="J320" s="10"/>
    </row>
    <row r="321" spans="1:10" ht="22.15" customHeight="1" x14ac:dyDescent="0.2">
      <c r="A321" s="15">
        <v>11</v>
      </c>
      <c r="B321" s="9"/>
      <c r="C321" s="10"/>
      <c r="D321" s="9"/>
      <c r="E321" s="10"/>
      <c r="F321" s="6">
        <v>24</v>
      </c>
      <c r="G321" s="9"/>
      <c r="H321" s="10"/>
      <c r="I321" s="9"/>
      <c r="J321" s="10"/>
    </row>
    <row r="322" spans="1:10" ht="22.15" customHeight="1" x14ac:dyDescent="0.2">
      <c r="A322" s="15">
        <v>12</v>
      </c>
      <c r="B322" s="9"/>
      <c r="C322" s="10"/>
      <c r="D322" s="9"/>
      <c r="E322" s="10"/>
      <c r="F322" s="6">
        <v>25</v>
      </c>
      <c r="G322" s="9"/>
      <c r="H322" s="10"/>
      <c r="I322" s="9"/>
      <c r="J322" s="10"/>
    </row>
    <row r="323" spans="1:10" ht="22.15" customHeight="1" thickBot="1" x14ac:dyDescent="0.25">
      <c r="A323" s="16">
        <v>13</v>
      </c>
      <c r="B323" s="11"/>
      <c r="C323" s="12"/>
      <c r="D323" s="11"/>
      <c r="E323" s="12"/>
      <c r="F323" s="17" t="s">
        <v>5</v>
      </c>
      <c r="G323" s="11"/>
      <c r="H323" s="12"/>
      <c r="I323" s="11"/>
      <c r="J323" s="12"/>
    </row>
    <row r="324" spans="1:10" ht="16.149999999999999" customHeight="1" thickBot="1" x14ac:dyDescent="0.3">
      <c r="A324" s="278" t="s">
        <v>2</v>
      </c>
      <c r="B324" s="278"/>
      <c r="C324" s="22">
        <f>'CARDS 2'!$C$444</f>
        <v>0</v>
      </c>
      <c r="D324" s="20"/>
      <c r="E324" s="21" t="s">
        <v>16</v>
      </c>
      <c r="F324" s="279">
        <f>'CARDS 2'!$A$452</f>
        <v>0</v>
      </c>
      <c r="G324" s="279"/>
      <c r="H324" s="279"/>
      <c r="I324" s="279"/>
      <c r="J324" s="280"/>
    </row>
    <row r="325" spans="1:10" ht="13.15" customHeight="1" thickTop="1" thickBot="1" x14ac:dyDescent="0.25">
      <c r="A325" s="25">
        <v>2</v>
      </c>
    </row>
    <row r="326" spans="1:10" ht="27.6" customHeight="1" x14ac:dyDescent="0.2">
      <c r="A326" s="13"/>
      <c r="B326" s="281">
        <f>'CARDS 2'!$A$452</f>
        <v>0</v>
      </c>
      <c r="C326" s="282"/>
      <c r="D326" s="281">
        <f>'CARDS 2'!$N$452</f>
        <v>0</v>
      </c>
      <c r="E326" s="282"/>
      <c r="F326" s="18"/>
      <c r="G326" s="281">
        <f>'CARDS 2'!$A$452</f>
        <v>0</v>
      </c>
      <c r="H326" s="282"/>
      <c r="I326" s="281">
        <f>'CARDS 2'!$N$452</f>
        <v>0</v>
      </c>
      <c r="J326" s="282"/>
    </row>
    <row r="327" spans="1:10" ht="15" customHeight="1" x14ac:dyDescent="0.2">
      <c r="A327" s="14" t="s">
        <v>15</v>
      </c>
      <c r="B327" s="7" t="s">
        <v>13</v>
      </c>
      <c r="C327" s="8" t="s">
        <v>14</v>
      </c>
      <c r="D327" s="7" t="s">
        <v>13</v>
      </c>
      <c r="E327" s="8" t="s">
        <v>14</v>
      </c>
      <c r="F327" s="5" t="s">
        <v>15</v>
      </c>
      <c r="G327" s="7" t="s">
        <v>13</v>
      </c>
      <c r="H327" s="8" t="s">
        <v>14</v>
      </c>
      <c r="I327" s="7" t="s">
        <v>13</v>
      </c>
      <c r="J327" s="8" t="s">
        <v>14</v>
      </c>
    </row>
    <row r="328" spans="1:10" ht="22.15" customHeight="1" x14ac:dyDescent="0.2">
      <c r="A328" s="15">
        <v>1</v>
      </c>
      <c r="B328" s="9"/>
      <c r="C328" s="10"/>
      <c r="D328" s="9"/>
      <c r="E328" s="10"/>
      <c r="F328" s="6">
        <v>14</v>
      </c>
      <c r="G328" s="9"/>
      <c r="H328" s="10"/>
      <c r="I328" s="9"/>
      <c r="J328" s="10"/>
    </row>
    <row r="329" spans="1:10" ht="22.15" customHeight="1" x14ac:dyDescent="0.2">
      <c r="A329" s="15">
        <v>2</v>
      </c>
      <c r="B329" s="9"/>
      <c r="C329" s="10"/>
      <c r="D329" s="9"/>
      <c r="E329" s="10"/>
      <c r="F329" s="6">
        <v>15</v>
      </c>
      <c r="G329" s="9"/>
      <c r="H329" s="10"/>
      <c r="I329" s="9"/>
      <c r="J329" s="10"/>
    </row>
    <row r="330" spans="1:10" ht="22.15" customHeight="1" x14ac:dyDescent="0.2">
      <c r="A330" s="15">
        <v>3</v>
      </c>
      <c r="B330" s="9"/>
      <c r="C330" s="10"/>
      <c r="D330" s="9"/>
      <c r="E330" s="10"/>
      <c r="F330" s="6">
        <v>16</v>
      </c>
      <c r="G330" s="9"/>
      <c r="H330" s="10"/>
      <c r="I330" s="9"/>
      <c r="J330" s="10"/>
    </row>
    <row r="331" spans="1:10" ht="22.15" customHeight="1" x14ac:dyDescent="0.2">
      <c r="A331" s="15">
        <v>4</v>
      </c>
      <c r="B331" s="9"/>
      <c r="C331" s="10"/>
      <c r="D331" s="9"/>
      <c r="E331" s="10"/>
      <c r="F331" s="6">
        <v>17</v>
      </c>
      <c r="G331" s="9"/>
      <c r="H331" s="10"/>
      <c r="I331" s="9"/>
      <c r="J331" s="10"/>
    </row>
    <row r="332" spans="1:10" ht="22.15" customHeight="1" x14ac:dyDescent="0.2">
      <c r="A332" s="15">
        <v>5</v>
      </c>
      <c r="B332" s="9"/>
      <c r="C332" s="10"/>
      <c r="D332" s="9"/>
      <c r="E332" s="10"/>
      <c r="F332" s="6">
        <v>18</v>
      </c>
      <c r="G332" s="9"/>
      <c r="H332" s="10"/>
      <c r="I332" s="9"/>
      <c r="J332" s="10"/>
    </row>
    <row r="333" spans="1:10" ht="22.15" customHeight="1" x14ac:dyDescent="0.2">
      <c r="A333" s="15">
        <v>6</v>
      </c>
      <c r="B333" s="9"/>
      <c r="C333" s="10"/>
      <c r="D333" s="9"/>
      <c r="E333" s="10"/>
      <c r="F333" s="6">
        <v>19</v>
      </c>
      <c r="G333" s="9"/>
      <c r="H333" s="10"/>
      <c r="I333" s="9"/>
      <c r="J333" s="10"/>
    </row>
    <row r="334" spans="1:10" ht="22.15" customHeight="1" x14ac:dyDescent="0.2">
      <c r="A334" s="15">
        <v>7</v>
      </c>
      <c r="B334" s="9"/>
      <c r="C334" s="10"/>
      <c r="D334" s="9"/>
      <c r="E334" s="10"/>
      <c r="F334" s="6">
        <v>20</v>
      </c>
      <c r="G334" s="9"/>
      <c r="H334" s="10"/>
      <c r="I334" s="9"/>
      <c r="J334" s="10"/>
    </row>
    <row r="335" spans="1:10" ht="22.15" customHeight="1" x14ac:dyDescent="0.2">
      <c r="A335" s="15">
        <v>8</v>
      </c>
      <c r="B335" s="9"/>
      <c r="C335" s="10"/>
      <c r="D335" s="9"/>
      <c r="E335" s="10"/>
      <c r="F335" s="6">
        <v>21</v>
      </c>
      <c r="G335" s="9"/>
      <c r="H335" s="10"/>
      <c r="I335" s="9"/>
      <c r="J335" s="10"/>
    </row>
    <row r="336" spans="1:10" ht="22.15" customHeight="1" x14ac:dyDescent="0.2">
      <c r="A336" s="15">
        <v>9</v>
      </c>
      <c r="B336" s="9"/>
      <c r="C336" s="10"/>
      <c r="D336" s="9"/>
      <c r="E336" s="10"/>
      <c r="F336" s="6">
        <v>22</v>
      </c>
      <c r="G336" s="9"/>
      <c r="H336" s="10"/>
      <c r="I336" s="9"/>
      <c r="J336" s="10"/>
    </row>
    <row r="337" spans="1:10" ht="22.15" customHeight="1" x14ac:dyDescent="0.2">
      <c r="A337" s="15">
        <v>10</v>
      </c>
      <c r="B337" s="9"/>
      <c r="C337" s="10"/>
      <c r="D337" s="9"/>
      <c r="E337" s="10"/>
      <c r="F337" s="6">
        <v>23</v>
      </c>
      <c r="G337" s="9"/>
      <c r="H337" s="10"/>
      <c r="I337" s="9"/>
      <c r="J337" s="10"/>
    </row>
    <row r="338" spans="1:10" ht="22.15" customHeight="1" x14ac:dyDescent="0.2">
      <c r="A338" s="15">
        <v>11</v>
      </c>
      <c r="B338" s="9"/>
      <c r="C338" s="10"/>
      <c r="D338" s="9"/>
      <c r="E338" s="10"/>
      <c r="F338" s="6">
        <v>24</v>
      </c>
      <c r="G338" s="9"/>
      <c r="H338" s="10"/>
      <c r="I338" s="9"/>
      <c r="J338" s="10"/>
    </row>
    <row r="339" spans="1:10" ht="22.15" customHeight="1" x14ac:dyDescent="0.2">
      <c r="A339" s="15">
        <v>12</v>
      </c>
      <c r="B339" s="9"/>
      <c r="C339" s="10"/>
      <c r="D339" s="9"/>
      <c r="E339" s="10"/>
      <c r="F339" s="6">
        <v>25</v>
      </c>
      <c r="G339" s="9"/>
      <c r="H339" s="10"/>
      <c r="I339" s="9"/>
      <c r="J339" s="10"/>
    </row>
    <row r="340" spans="1:10" ht="22.15" customHeight="1" thickBot="1" x14ac:dyDescent="0.25">
      <c r="A340" s="16">
        <v>13</v>
      </c>
      <c r="B340" s="11"/>
      <c r="C340" s="12"/>
      <c r="D340" s="11"/>
      <c r="E340" s="12"/>
      <c r="F340" s="17" t="s">
        <v>5</v>
      </c>
      <c r="G340" s="11"/>
      <c r="H340" s="12"/>
      <c r="I340" s="11"/>
      <c r="J340" s="12"/>
    </row>
    <row r="341" spans="1:10" ht="16.149999999999999" customHeight="1" thickBot="1" x14ac:dyDescent="0.3">
      <c r="A341" s="278" t="s">
        <v>2</v>
      </c>
      <c r="B341" s="278"/>
      <c r="C341" s="22">
        <f>'CARDS 2'!$C$467</f>
        <v>0</v>
      </c>
      <c r="D341" s="20"/>
      <c r="E341" s="21" t="s">
        <v>16</v>
      </c>
      <c r="F341" s="279">
        <f>'CARDS 2'!$A$475</f>
        <v>0</v>
      </c>
      <c r="G341" s="279"/>
      <c r="H341" s="279"/>
      <c r="I341" s="279"/>
      <c r="J341" s="280"/>
    </row>
    <row r="342" spans="1:10" ht="13.15" customHeight="1" thickTop="1" thickBot="1" x14ac:dyDescent="0.25">
      <c r="A342" s="25">
        <v>2</v>
      </c>
    </row>
    <row r="343" spans="1:10" ht="27.6" customHeight="1" x14ac:dyDescent="0.2">
      <c r="A343" s="13"/>
      <c r="B343" s="281">
        <f>'CARDS 2'!$A$475</f>
        <v>0</v>
      </c>
      <c r="C343" s="282"/>
      <c r="D343" s="281">
        <f>'CARDS 2'!$N$475</f>
        <v>0</v>
      </c>
      <c r="E343" s="282"/>
      <c r="F343" s="18"/>
      <c r="G343" s="281">
        <f>'CARDS 2'!$A$475</f>
        <v>0</v>
      </c>
      <c r="H343" s="282"/>
      <c r="I343" s="281">
        <f>'CARDS 2'!$N$475</f>
        <v>0</v>
      </c>
      <c r="J343" s="282"/>
    </row>
    <row r="344" spans="1:10" ht="15" customHeight="1" x14ac:dyDescent="0.2">
      <c r="A344" s="14" t="s">
        <v>15</v>
      </c>
      <c r="B344" s="7" t="s">
        <v>13</v>
      </c>
      <c r="C344" s="8" t="s">
        <v>14</v>
      </c>
      <c r="D344" s="7" t="s">
        <v>13</v>
      </c>
      <c r="E344" s="8" t="s">
        <v>14</v>
      </c>
      <c r="F344" s="5" t="s">
        <v>15</v>
      </c>
      <c r="G344" s="7" t="s">
        <v>13</v>
      </c>
      <c r="H344" s="8" t="s">
        <v>14</v>
      </c>
      <c r="I344" s="7" t="s">
        <v>13</v>
      </c>
      <c r="J344" s="8" t="s">
        <v>14</v>
      </c>
    </row>
    <row r="345" spans="1:10" ht="22.15" customHeight="1" x14ac:dyDescent="0.2">
      <c r="A345" s="15">
        <v>1</v>
      </c>
      <c r="B345" s="9"/>
      <c r="C345" s="10"/>
      <c r="D345" s="9"/>
      <c r="E345" s="10"/>
      <c r="F345" s="6">
        <v>14</v>
      </c>
      <c r="G345" s="9"/>
      <c r="H345" s="10"/>
      <c r="I345" s="9"/>
      <c r="J345" s="10"/>
    </row>
    <row r="346" spans="1:10" ht="22.15" customHeight="1" x14ac:dyDescent="0.2">
      <c r="A346" s="15">
        <v>2</v>
      </c>
      <c r="B346" s="9"/>
      <c r="C346" s="10"/>
      <c r="D346" s="9"/>
      <c r="E346" s="10"/>
      <c r="F346" s="6">
        <v>15</v>
      </c>
      <c r="G346" s="9"/>
      <c r="H346" s="10"/>
      <c r="I346" s="9"/>
      <c r="J346" s="10"/>
    </row>
    <row r="347" spans="1:10" ht="22.15" customHeight="1" x14ac:dyDescent="0.2">
      <c r="A347" s="15">
        <v>3</v>
      </c>
      <c r="B347" s="9"/>
      <c r="C347" s="10"/>
      <c r="D347" s="9"/>
      <c r="E347" s="10"/>
      <c r="F347" s="6">
        <v>16</v>
      </c>
      <c r="G347" s="9"/>
      <c r="H347" s="10"/>
      <c r="I347" s="9"/>
      <c r="J347" s="10"/>
    </row>
    <row r="348" spans="1:10" ht="22.15" customHeight="1" x14ac:dyDescent="0.2">
      <c r="A348" s="15">
        <v>4</v>
      </c>
      <c r="B348" s="9"/>
      <c r="C348" s="10"/>
      <c r="D348" s="9"/>
      <c r="E348" s="10"/>
      <c r="F348" s="6">
        <v>17</v>
      </c>
      <c r="G348" s="9"/>
      <c r="H348" s="10"/>
      <c r="I348" s="9"/>
      <c r="J348" s="10"/>
    </row>
    <row r="349" spans="1:10" ht="22.15" customHeight="1" x14ac:dyDescent="0.2">
      <c r="A349" s="15">
        <v>5</v>
      </c>
      <c r="B349" s="9"/>
      <c r="C349" s="10"/>
      <c r="D349" s="9"/>
      <c r="E349" s="10"/>
      <c r="F349" s="6">
        <v>18</v>
      </c>
      <c r="G349" s="9"/>
      <c r="H349" s="10"/>
      <c r="I349" s="9"/>
      <c r="J349" s="10"/>
    </row>
    <row r="350" spans="1:10" ht="22.15" customHeight="1" x14ac:dyDescent="0.2">
      <c r="A350" s="15">
        <v>6</v>
      </c>
      <c r="B350" s="9"/>
      <c r="C350" s="10"/>
      <c r="D350" s="9"/>
      <c r="E350" s="10"/>
      <c r="F350" s="6">
        <v>19</v>
      </c>
      <c r="G350" s="9"/>
      <c r="H350" s="10"/>
      <c r="I350" s="9"/>
      <c r="J350" s="10"/>
    </row>
    <row r="351" spans="1:10" ht="22.15" customHeight="1" x14ac:dyDescent="0.2">
      <c r="A351" s="15">
        <v>7</v>
      </c>
      <c r="B351" s="9"/>
      <c r="C351" s="10"/>
      <c r="D351" s="9"/>
      <c r="E351" s="10"/>
      <c r="F351" s="6">
        <v>20</v>
      </c>
      <c r="G351" s="9"/>
      <c r="H351" s="10"/>
      <c r="I351" s="9"/>
      <c r="J351" s="10"/>
    </row>
    <row r="352" spans="1:10" ht="22.15" customHeight="1" x14ac:dyDescent="0.2">
      <c r="A352" s="15">
        <v>8</v>
      </c>
      <c r="B352" s="9"/>
      <c r="C352" s="10"/>
      <c r="D352" s="9"/>
      <c r="E352" s="10"/>
      <c r="F352" s="6">
        <v>21</v>
      </c>
      <c r="G352" s="9"/>
      <c r="H352" s="10"/>
      <c r="I352" s="9"/>
      <c r="J352" s="10"/>
    </row>
    <row r="353" spans="1:10" ht="22.15" customHeight="1" x14ac:dyDescent="0.2">
      <c r="A353" s="15">
        <v>9</v>
      </c>
      <c r="B353" s="9"/>
      <c r="C353" s="10"/>
      <c r="D353" s="9"/>
      <c r="E353" s="10"/>
      <c r="F353" s="6">
        <v>22</v>
      </c>
      <c r="G353" s="9"/>
      <c r="H353" s="10"/>
      <c r="I353" s="9"/>
      <c r="J353" s="10"/>
    </row>
    <row r="354" spans="1:10" ht="22.15" customHeight="1" x14ac:dyDescent="0.2">
      <c r="A354" s="15">
        <v>10</v>
      </c>
      <c r="B354" s="9"/>
      <c r="C354" s="10"/>
      <c r="D354" s="9"/>
      <c r="E354" s="10"/>
      <c r="F354" s="6">
        <v>23</v>
      </c>
      <c r="G354" s="9"/>
      <c r="H354" s="10"/>
      <c r="I354" s="9"/>
      <c r="J354" s="10"/>
    </row>
    <row r="355" spans="1:10" ht="22.15" customHeight="1" x14ac:dyDescent="0.2">
      <c r="A355" s="15">
        <v>11</v>
      </c>
      <c r="B355" s="9"/>
      <c r="C355" s="10"/>
      <c r="D355" s="9"/>
      <c r="E355" s="10"/>
      <c r="F355" s="6">
        <v>24</v>
      </c>
      <c r="G355" s="9"/>
      <c r="H355" s="10"/>
      <c r="I355" s="9"/>
      <c r="J355" s="10"/>
    </row>
    <row r="356" spans="1:10" ht="22.15" customHeight="1" x14ac:dyDescent="0.2">
      <c r="A356" s="15">
        <v>12</v>
      </c>
      <c r="B356" s="9"/>
      <c r="C356" s="10"/>
      <c r="D356" s="9"/>
      <c r="E356" s="10"/>
      <c r="F356" s="6">
        <v>25</v>
      </c>
      <c r="G356" s="9"/>
      <c r="H356" s="10"/>
      <c r="I356" s="9"/>
      <c r="J356" s="10"/>
    </row>
    <row r="357" spans="1:10" ht="22.15" customHeight="1" thickBot="1" x14ac:dyDescent="0.25">
      <c r="A357" s="16">
        <v>13</v>
      </c>
      <c r="B357" s="11"/>
      <c r="C357" s="12"/>
      <c r="D357" s="11"/>
      <c r="E357" s="12"/>
      <c r="F357" s="17" t="s">
        <v>5</v>
      </c>
      <c r="G357" s="11"/>
      <c r="H357" s="12"/>
      <c r="I357" s="11"/>
      <c r="J357" s="12"/>
    </row>
    <row r="358" spans="1:10" ht="16.149999999999999" customHeight="1" thickBot="1" x14ac:dyDescent="0.3">
      <c r="A358" s="278" t="s">
        <v>2</v>
      </c>
      <c r="B358" s="278"/>
      <c r="C358" s="22">
        <f>'CARDS 2'!$C$490</f>
        <v>0</v>
      </c>
      <c r="D358" s="20"/>
      <c r="E358" s="21" t="s">
        <v>16</v>
      </c>
      <c r="F358" s="279">
        <f>'CARDS 2'!$A$498</f>
        <v>0</v>
      </c>
      <c r="G358" s="279"/>
      <c r="H358" s="279"/>
      <c r="I358" s="279"/>
      <c r="J358" s="280"/>
    </row>
    <row r="359" spans="1:10" ht="13.15" customHeight="1" thickTop="1" thickBot="1" x14ac:dyDescent="0.25">
      <c r="A359" s="25">
        <v>2</v>
      </c>
    </row>
    <row r="360" spans="1:10" ht="27.6" customHeight="1" x14ac:dyDescent="0.2">
      <c r="A360" s="13"/>
      <c r="B360" s="281">
        <f>'CARDS 2'!$A$498</f>
        <v>0</v>
      </c>
      <c r="C360" s="282"/>
      <c r="D360" s="281">
        <f>'CARDS 2'!$N$498</f>
        <v>0</v>
      </c>
      <c r="E360" s="282"/>
      <c r="F360" s="18"/>
      <c r="G360" s="281">
        <f>'CARDS 2'!$A$498</f>
        <v>0</v>
      </c>
      <c r="H360" s="282"/>
      <c r="I360" s="281">
        <f>'CARDS 2'!$N$498</f>
        <v>0</v>
      </c>
      <c r="J360" s="282"/>
    </row>
    <row r="361" spans="1:10" ht="15" customHeight="1" x14ac:dyDescent="0.2">
      <c r="A361" s="14" t="s">
        <v>15</v>
      </c>
      <c r="B361" s="7" t="s">
        <v>13</v>
      </c>
      <c r="C361" s="8" t="s">
        <v>14</v>
      </c>
      <c r="D361" s="7" t="s">
        <v>13</v>
      </c>
      <c r="E361" s="8" t="s">
        <v>14</v>
      </c>
      <c r="F361" s="5" t="s">
        <v>15</v>
      </c>
      <c r="G361" s="7" t="s">
        <v>13</v>
      </c>
      <c r="H361" s="8" t="s">
        <v>14</v>
      </c>
      <c r="I361" s="7" t="s">
        <v>13</v>
      </c>
      <c r="J361" s="8" t="s">
        <v>14</v>
      </c>
    </row>
    <row r="362" spans="1:10" ht="22.15" customHeight="1" x14ac:dyDescent="0.2">
      <c r="A362" s="15">
        <v>1</v>
      </c>
      <c r="B362" s="9"/>
      <c r="C362" s="10"/>
      <c r="D362" s="9"/>
      <c r="E362" s="10"/>
      <c r="F362" s="6">
        <v>14</v>
      </c>
      <c r="G362" s="9"/>
      <c r="H362" s="10"/>
      <c r="I362" s="9"/>
      <c r="J362" s="10"/>
    </row>
    <row r="363" spans="1:10" ht="22.15" customHeight="1" x14ac:dyDescent="0.2">
      <c r="A363" s="15">
        <v>2</v>
      </c>
      <c r="B363" s="9"/>
      <c r="C363" s="10"/>
      <c r="D363" s="9"/>
      <c r="E363" s="10"/>
      <c r="F363" s="6">
        <v>15</v>
      </c>
      <c r="G363" s="9"/>
      <c r="H363" s="10"/>
      <c r="I363" s="9"/>
      <c r="J363" s="10"/>
    </row>
    <row r="364" spans="1:10" ht="22.15" customHeight="1" x14ac:dyDescent="0.2">
      <c r="A364" s="15">
        <v>3</v>
      </c>
      <c r="B364" s="9"/>
      <c r="C364" s="10"/>
      <c r="D364" s="9"/>
      <c r="E364" s="10"/>
      <c r="F364" s="6">
        <v>16</v>
      </c>
      <c r="G364" s="9"/>
      <c r="H364" s="10"/>
      <c r="I364" s="9"/>
      <c r="J364" s="10"/>
    </row>
    <row r="365" spans="1:10" ht="22.15" customHeight="1" x14ac:dyDescent="0.2">
      <c r="A365" s="15">
        <v>4</v>
      </c>
      <c r="B365" s="9"/>
      <c r="C365" s="10"/>
      <c r="D365" s="9"/>
      <c r="E365" s="10"/>
      <c r="F365" s="6">
        <v>17</v>
      </c>
      <c r="G365" s="9"/>
      <c r="H365" s="10"/>
      <c r="I365" s="9"/>
      <c r="J365" s="10"/>
    </row>
    <row r="366" spans="1:10" ht="22.15" customHeight="1" x14ac:dyDescent="0.2">
      <c r="A366" s="15">
        <v>5</v>
      </c>
      <c r="B366" s="9"/>
      <c r="C366" s="10"/>
      <c r="D366" s="9"/>
      <c r="E366" s="10"/>
      <c r="F366" s="6">
        <v>18</v>
      </c>
      <c r="G366" s="9"/>
      <c r="H366" s="10"/>
      <c r="I366" s="9"/>
      <c r="J366" s="10"/>
    </row>
    <row r="367" spans="1:10" ht="22.15" customHeight="1" x14ac:dyDescent="0.2">
      <c r="A367" s="15">
        <v>6</v>
      </c>
      <c r="B367" s="9"/>
      <c r="C367" s="10"/>
      <c r="D367" s="9"/>
      <c r="E367" s="10"/>
      <c r="F367" s="6">
        <v>19</v>
      </c>
      <c r="G367" s="9"/>
      <c r="H367" s="10"/>
      <c r="I367" s="9"/>
      <c r="J367" s="10"/>
    </row>
    <row r="368" spans="1:10" ht="22.15" customHeight="1" x14ac:dyDescent="0.2">
      <c r="A368" s="15">
        <v>7</v>
      </c>
      <c r="B368" s="9"/>
      <c r="C368" s="10"/>
      <c r="D368" s="9"/>
      <c r="E368" s="10"/>
      <c r="F368" s="6">
        <v>20</v>
      </c>
      <c r="G368" s="9"/>
      <c r="H368" s="10"/>
      <c r="I368" s="9"/>
      <c r="J368" s="10"/>
    </row>
    <row r="369" spans="1:10" ht="22.15" customHeight="1" x14ac:dyDescent="0.2">
      <c r="A369" s="15">
        <v>8</v>
      </c>
      <c r="B369" s="9"/>
      <c r="C369" s="10"/>
      <c r="D369" s="9"/>
      <c r="E369" s="10"/>
      <c r="F369" s="6">
        <v>21</v>
      </c>
      <c r="G369" s="9"/>
      <c r="H369" s="10"/>
      <c r="I369" s="9"/>
      <c r="J369" s="10"/>
    </row>
    <row r="370" spans="1:10" ht="22.15" customHeight="1" x14ac:dyDescent="0.2">
      <c r="A370" s="15">
        <v>9</v>
      </c>
      <c r="B370" s="9"/>
      <c r="C370" s="10"/>
      <c r="D370" s="9"/>
      <c r="E370" s="10"/>
      <c r="F370" s="6">
        <v>22</v>
      </c>
      <c r="G370" s="9"/>
      <c r="H370" s="10"/>
      <c r="I370" s="9"/>
      <c r="J370" s="10"/>
    </row>
    <row r="371" spans="1:10" ht="22.15" customHeight="1" x14ac:dyDescent="0.2">
      <c r="A371" s="15">
        <v>10</v>
      </c>
      <c r="B371" s="9"/>
      <c r="C371" s="10"/>
      <c r="D371" s="9"/>
      <c r="E371" s="10"/>
      <c r="F371" s="6">
        <v>23</v>
      </c>
      <c r="G371" s="9"/>
      <c r="H371" s="10"/>
      <c r="I371" s="9"/>
      <c r="J371" s="10"/>
    </row>
    <row r="372" spans="1:10" ht="22.15" customHeight="1" x14ac:dyDescent="0.2">
      <c r="A372" s="15">
        <v>11</v>
      </c>
      <c r="B372" s="9"/>
      <c r="C372" s="10"/>
      <c r="D372" s="9"/>
      <c r="E372" s="10"/>
      <c r="F372" s="6">
        <v>24</v>
      </c>
      <c r="G372" s="9"/>
      <c r="H372" s="10"/>
      <c r="I372" s="9"/>
      <c r="J372" s="10"/>
    </row>
    <row r="373" spans="1:10" ht="22.15" customHeight="1" x14ac:dyDescent="0.2">
      <c r="A373" s="15">
        <v>12</v>
      </c>
      <c r="B373" s="9"/>
      <c r="C373" s="10"/>
      <c r="D373" s="9"/>
      <c r="E373" s="10"/>
      <c r="F373" s="6">
        <v>25</v>
      </c>
      <c r="G373" s="9"/>
      <c r="H373" s="10"/>
      <c r="I373" s="9"/>
      <c r="J373" s="10"/>
    </row>
    <row r="374" spans="1:10" ht="22.15" customHeight="1" thickBot="1" x14ac:dyDescent="0.25">
      <c r="A374" s="16">
        <v>13</v>
      </c>
      <c r="B374" s="11"/>
      <c r="C374" s="12"/>
      <c r="D374" s="11"/>
      <c r="E374" s="12"/>
      <c r="F374" s="17" t="s">
        <v>5</v>
      </c>
      <c r="G374" s="11"/>
      <c r="H374" s="12"/>
      <c r="I374" s="11"/>
      <c r="J374" s="12"/>
    </row>
    <row r="375" spans="1:10" ht="16.149999999999999" customHeight="1" thickBot="1" x14ac:dyDescent="0.3">
      <c r="A375" s="278" t="s">
        <v>2</v>
      </c>
      <c r="B375" s="278"/>
      <c r="C375" s="22">
        <f>'CARDS 2'!$C$513</f>
        <v>0</v>
      </c>
      <c r="D375" s="20"/>
      <c r="E375" s="21" t="s">
        <v>16</v>
      </c>
      <c r="F375" s="279">
        <f>'CARDS 2'!$A$521</f>
        <v>0</v>
      </c>
      <c r="G375" s="279"/>
      <c r="H375" s="279"/>
      <c r="I375" s="279"/>
      <c r="J375" s="280"/>
    </row>
    <row r="376" spans="1:10" ht="13.15" customHeight="1" thickTop="1" thickBot="1" x14ac:dyDescent="0.25">
      <c r="A376" s="25">
        <v>2</v>
      </c>
    </row>
    <row r="377" spans="1:10" ht="27.6" customHeight="1" x14ac:dyDescent="0.2">
      <c r="A377" s="13"/>
      <c r="B377" s="281">
        <f>'CARDS 2'!$A$521</f>
        <v>0</v>
      </c>
      <c r="C377" s="282"/>
      <c r="D377" s="281">
        <f>'CARDS 2'!$N$521</f>
        <v>0</v>
      </c>
      <c r="E377" s="282"/>
      <c r="F377" s="18"/>
      <c r="G377" s="281">
        <f>'CARDS 2'!$A$521</f>
        <v>0</v>
      </c>
      <c r="H377" s="282"/>
      <c r="I377" s="281">
        <f>'CARDS 2'!$N$521</f>
        <v>0</v>
      </c>
      <c r="J377" s="282"/>
    </row>
    <row r="378" spans="1:10" ht="15" customHeight="1" x14ac:dyDescent="0.2">
      <c r="A378" s="14" t="s">
        <v>15</v>
      </c>
      <c r="B378" s="7" t="s">
        <v>13</v>
      </c>
      <c r="C378" s="8" t="s">
        <v>14</v>
      </c>
      <c r="D378" s="7" t="s">
        <v>13</v>
      </c>
      <c r="E378" s="8" t="s">
        <v>14</v>
      </c>
      <c r="F378" s="5" t="s">
        <v>15</v>
      </c>
      <c r="G378" s="7" t="s">
        <v>13</v>
      </c>
      <c r="H378" s="8" t="s">
        <v>14</v>
      </c>
      <c r="I378" s="7" t="s">
        <v>13</v>
      </c>
      <c r="J378" s="8" t="s">
        <v>14</v>
      </c>
    </row>
    <row r="379" spans="1:10" ht="22.15" customHeight="1" x14ac:dyDescent="0.2">
      <c r="A379" s="15">
        <v>1</v>
      </c>
      <c r="B379" s="9"/>
      <c r="C379" s="10"/>
      <c r="D379" s="9"/>
      <c r="E379" s="10"/>
      <c r="F379" s="6">
        <v>14</v>
      </c>
      <c r="G379" s="9"/>
      <c r="H379" s="10"/>
      <c r="I379" s="9"/>
      <c r="J379" s="10"/>
    </row>
    <row r="380" spans="1:10" ht="22.15" customHeight="1" x14ac:dyDescent="0.2">
      <c r="A380" s="15">
        <v>2</v>
      </c>
      <c r="B380" s="9"/>
      <c r="C380" s="10"/>
      <c r="D380" s="9"/>
      <c r="E380" s="10"/>
      <c r="F380" s="6">
        <v>15</v>
      </c>
      <c r="G380" s="9"/>
      <c r="H380" s="10"/>
      <c r="I380" s="9"/>
      <c r="J380" s="10"/>
    </row>
    <row r="381" spans="1:10" ht="22.15" customHeight="1" x14ac:dyDescent="0.2">
      <c r="A381" s="15">
        <v>3</v>
      </c>
      <c r="B381" s="9"/>
      <c r="C381" s="10"/>
      <c r="D381" s="9"/>
      <c r="E381" s="10"/>
      <c r="F381" s="6">
        <v>16</v>
      </c>
      <c r="G381" s="9"/>
      <c r="H381" s="10"/>
      <c r="I381" s="9"/>
      <c r="J381" s="10"/>
    </row>
    <row r="382" spans="1:10" ht="22.15" customHeight="1" x14ac:dyDescent="0.2">
      <c r="A382" s="15">
        <v>4</v>
      </c>
      <c r="B382" s="9"/>
      <c r="C382" s="10"/>
      <c r="D382" s="9"/>
      <c r="E382" s="10"/>
      <c r="F382" s="6">
        <v>17</v>
      </c>
      <c r="G382" s="9"/>
      <c r="H382" s="10"/>
      <c r="I382" s="9"/>
      <c r="J382" s="10"/>
    </row>
    <row r="383" spans="1:10" ht="22.15" customHeight="1" x14ac:dyDescent="0.2">
      <c r="A383" s="15">
        <v>5</v>
      </c>
      <c r="B383" s="9"/>
      <c r="C383" s="10"/>
      <c r="D383" s="9"/>
      <c r="E383" s="10"/>
      <c r="F383" s="6">
        <v>18</v>
      </c>
      <c r="G383" s="9"/>
      <c r="H383" s="10"/>
      <c r="I383" s="9"/>
      <c r="J383" s="10"/>
    </row>
    <row r="384" spans="1:10" ht="22.15" customHeight="1" x14ac:dyDescent="0.2">
      <c r="A384" s="15">
        <v>6</v>
      </c>
      <c r="B384" s="9"/>
      <c r="C384" s="10"/>
      <c r="D384" s="9"/>
      <c r="E384" s="10"/>
      <c r="F384" s="6">
        <v>19</v>
      </c>
      <c r="G384" s="9"/>
      <c r="H384" s="10"/>
      <c r="I384" s="9"/>
      <c r="J384" s="10"/>
    </row>
    <row r="385" spans="1:10" ht="22.15" customHeight="1" x14ac:dyDescent="0.2">
      <c r="A385" s="15">
        <v>7</v>
      </c>
      <c r="B385" s="9"/>
      <c r="C385" s="10"/>
      <c r="D385" s="9"/>
      <c r="E385" s="10"/>
      <c r="F385" s="6">
        <v>20</v>
      </c>
      <c r="G385" s="9"/>
      <c r="H385" s="10"/>
      <c r="I385" s="9"/>
      <c r="J385" s="10"/>
    </row>
    <row r="386" spans="1:10" ht="22.15" customHeight="1" x14ac:dyDescent="0.2">
      <c r="A386" s="15">
        <v>8</v>
      </c>
      <c r="B386" s="9"/>
      <c r="C386" s="10"/>
      <c r="D386" s="9"/>
      <c r="E386" s="10"/>
      <c r="F386" s="6">
        <v>21</v>
      </c>
      <c r="G386" s="9"/>
      <c r="H386" s="10"/>
      <c r="I386" s="9"/>
      <c r="J386" s="10"/>
    </row>
    <row r="387" spans="1:10" ht="22.15" customHeight="1" x14ac:dyDescent="0.2">
      <c r="A387" s="15">
        <v>9</v>
      </c>
      <c r="B387" s="9"/>
      <c r="C387" s="10"/>
      <c r="D387" s="9"/>
      <c r="E387" s="10"/>
      <c r="F387" s="6">
        <v>22</v>
      </c>
      <c r="G387" s="9"/>
      <c r="H387" s="10"/>
      <c r="I387" s="9"/>
      <c r="J387" s="10"/>
    </row>
    <row r="388" spans="1:10" ht="22.15" customHeight="1" x14ac:dyDescent="0.2">
      <c r="A388" s="15">
        <v>10</v>
      </c>
      <c r="B388" s="9"/>
      <c r="C388" s="10"/>
      <c r="D388" s="9"/>
      <c r="E388" s="10"/>
      <c r="F388" s="6">
        <v>23</v>
      </c>
      <c r="G388" s="9"/>
      <c r="H388" s="10"/>
      <c r="I388" s="9"/>
      <c r="J388" s="10"/>
    </row>
    <row r="389" spans="1:10" ht="22.15" customHeight="1" x14ac:dyDescent="0.2">
      <c r="A389" s="15">
        <v>11</v>
      </c>
      <c r="B389" s="9"/>
      <c r="C389" s="10"/>
      <c r="D389" s="9"/>
      <c r="E389" s="10"/>
      <c r="F389" s="6">
        <v>24</v>
      </c>
      <c r="G389" s="9"/>
      <c r="H389" s="10"/>
      <c r="I389" s="9"/>
      <c r="J389" s="10"/>
    </row>
    <row r="390" spans="1:10" ht="22.15" customHeight="1" x14ac:dyDescent="0.2">
      <c r="A390" s="15">
        <v>12</v>
      </c>
      <c r="B390" s="9"/>
      <c r="C390" s="10"/>
      <c r="D390" s="9"/>
      <c r="E390" s="10"/>
      <c r="F390" s="6">
        <v>25</v>
      </c>
      <c r="G390" s="9"/>
      <c r="H390" s="10"/>
      <c r="I390" s="9"/>
      <c r="J390" s="10"/>
    </row>
    <row r="391" spans="1:10" ht="22.15" customHeight="1" thickBot="1" x14ac:dyDescent="0.25">
      <c r="A391" s="16">
        <v>13</v>
      </c>
      <c r="B391" s="11"/>
      <c r="C391" s="12"/>
      <c r="D391" s="11"/>
      <c r="E391" s="12"/>
      <c r="F391" s="17" t="s">
        <v>5</v>
      </c>
      <c r="G391" s="11"/>
      <c r="H391" s="12"/>
      <c r="I391" s="11"/>
      <c r="J391" s="12"/>
    </row>
    <row r="392" spans="1:10" ht="16.149999999999999" customHeight="1" thickBot="1" x14ac:dyDescent="0.3">
      <c r="A392" s="278" t="s">
        <v>2</v>
      </c>
      <c r="B392" s="278"/>
      <c r="C392" s="22">
        <f>'CARDS 2'!$C$536</f>
        <v>0</v>
      </c>
      <c r="D392" s="20"/>
      <c r="E392" s="21" t="s">
        <v>16</v>
      </c>
      <c r="F392" s="279">
        <f>'CARDS 2'!$A$544</f>
        <v>0</v>
      </c>
      <c r="G392" s="279"/>
      <c r="H392" s="279"/>
      <c r="I392" s="279"/>
      <c r="J392" s="280"/>
    </row>
    <row r="393" spans="1:10" ht="13.15" customHeight="1" thickTop="1" thickBot="1" x14ac:dyDescent="0.25">
      <c r="A393" s="25">
        <v>2</v>
      </c>
    </row>
    <row r="394" spans="1:10" ht="27.6" customHeight="1" x14ac:dyDescent="0.2">
      <c r="A394" s="13"/>
      <c r="B394" s="281">
        <f>'CARDS 2'!$A$544</f>
        <v>0</v>
      </c>
      <c r="C394" s="282"/>
      <c r="D394" s="281">
        <f>'CARDS 2'!$N$544</f>
        <v>0</v>
      </c>
      <c r="E394" s="282"/>
      <c r="F394" s="18"/>
      <c r="G394" s="281">
        <f>'CARDS 2'!$A$544</f>
        <v>0</v>
      </c>
      <c r="H394" s="282"/>
      <c r="I394" s="281">
        <f>'CARDS 2'!$N$544</f>
        <v>0</v>
      </c>
      <c r="J394" s="282"/>
    </row>
    <row r="395" spans="1:10" ht="15" customHeight="1" x14ac:dyDescent="0.2">
      <c r="A395" s="14" t="s">
        <v>15</v>
      </c>
      <c r="B395" s="7" t="s">
        <v>13</v>
      </c>
      <c r="C395" s="8" t="s">
        <v>14</v>
      </c>
      <c r="D395" s="7" t="s">
        <v>13</v>
      </c>
      <c r="E395" s="8" t="s">
        <v>14</v>
      </c>
      <c r="F395" s="5" t="s">
        <v>15</v>
      </c>
      <c r="G395" s="7" t="s">
        <v>13</v>
      </c>
      <c r="H395" s="8" t="s">
        <v>14</v>
      </c>
      <c r="I395" s="7" t="s">
        <v>13</v>
      </c>
      <c r="J395" s="8" t="s">
        <v>14</v>
      </c>
    </row>
    <row r="396" spans="1:10" ht="22.15" customHeight="1" x14ac:dyDescent="0.2">
      <c r="A396" s="15">
        <v>1</v>
      </c>
      <c r="B396" s="9"/>
      <c r="C396" s="10"/>
      <c r="D396" s="9"/>
      <c r="E396" s="10"/>
      <c r="F396" s="6">
        <v>14</v>
      </c>
      <c r="G396" s="9"/>
      <c r="H396" s="10"/>
      <c r="I396" s="9"/>
      <c r="J396" s="10"/>
    </row>
    <row r="397" spans="1:10" ht="22.15" customHeight="1" x14ac:dyDescent="0.2">
      <c r="A397" s="15">
        <v>2</v>
      </c>
      <c r="B397" s="9"/>
      <c r="C397" s="10"/>
      <c r="D397" s="9"/>
      <c r="E397" s="10"/>
      <c r="F397" s="6">
        <v>15</v>
      </c>
      <c r="G397" s="9"/>
      <c r="H397" s="10"/>
      <c r="I397" s="9"/>
      <c r="J397" s="10"/>
    </row>
    <row r="398" spans="1:10" ht="22.15" customHeight="1" x14ac:dyDescent="0.2">
      <c r="A398" s="15">
        <v>3</v>
      </c>
      <c r="B398" s="9"/>
      <c r="C398" s="10"/>
      <c r="D398" s="9"/>
      <c r="E398" s="10"/>
      <c r="F398" s="6">
        <v>16</v>
      </c>
      <c r="G398" s="9"/>
      <c r="H398" s="10"/>
      <c r="I398" s="9"/>
      <c r="J398" s="10"/>
    </row>
    <row r="399" spans="1:10" ht="22.15" customHeight="1" x14ac:dyDescent="0.2">
      <c r="A399" s="15">
        <v>4</v>
      </c>
      <c r="B399" s="9"/>
      <c r="C399" s="10"/>
      <c r="D399" s="9"/>
      <c r="E399" s="10"/>
      <c r="F399" s="6">
        <v>17</v>
      </c>
      <c r="G399" s="9"/>
      <c r="H399" s="10"/>
      <c r="I399" s="9"/>
      <c r="J399" s="10"/>
    </row>
    <row r="400" spans="1:10" ht="22.15" customHeight="1" x14ac:dyDescent="0.2">
      <c r="A400" s="15">
        <v>5</v>
      </c>
      <c r="B400" s="9"/>
      <c r="C400" s="10"/>
      <c r="D400" s="9"/>
      <c r="E400" s="10"/>
      <c r="F400" s="6">
        <v>18</v>
      </c>
      <c r="G400" s="9"/>
      <c r="H400" s="10"/>
      <c r="I400" s="9"/>
      <c r="J400" s="10"/>
    </row>
    <row r="401" spans="1:10" ht="22.15" customHeight="1" x14ac:dyDescent="0.2">
      <c r="A401" s="15">
        <v>6</v>
      </c>
      <c r="B401" s="9"/>
      <c r="C401" s="10"/>
      <c r="D401" s="9"/>
      <c r="E401" s="10"/>
      <c r="F401" s="6">
        <v>19</v>
      </c>
      <c r="G401" s="9"/>
      <c r="H401" s="10"/>
      <c r="I401" s="9"/>
      <c r="J401" s="10"/>
    </row>
    <row r="402" spans="1:10" ht="22.15" customHeight="1" x14ac:dyDescent="0.2">
      <c r="A402" s="15">
        <v>7</v>
      </c>
      <c r="B402" s="9"/>
      <c r="C402" s="10"/>
      <c r="D402" s="9"/>
      <c r="E402" s="10"/>
      <c r="F402" s="6">
        <v>20</v>
      </c>
      <c r="G402" s="9"/>
      <c r="H402" s="10"/>
      <c r="I402" s="9"/>
      <c r="J402" s="10"/>
    </row>
    <row r="403" spans="1:10" ht="22.15" customHeight="1" x14ac:dyDescent="0.2">
      <c r="A403" s="15">
        <v>8</v>
      </c>
      <c r="B403" s="9"/>
      <c r="C403" s="10"/>
      <c r="D403" s="9"/>
      <c r="E403" s="10"/>
      <c r="F403" s="6">
        <v>21</v>
      </c>
      <c r="G403" s="9"/>
      <c r="H403" s="10"/>
      <c r="I403" s="9"/>
      <c r="J403" s="10"/>
    </row>
    <row r="404" spans="1:10" ht="22.15" customHeight="1" x14ac:dyDescent="0.2">
      <c r="A404" s="15">
        <v>9</v>
      </c>
      <c r="B404" s="9"/>
      <c r="C404" s="10"/>
      <c r="D404" s="9"/>
      <c r="E404" s="10"/>
      <c r="F404" s="6">
        <v>22</v>
      </c>
      <c r="G404" s="9"/>
      <c r="H404" s="10"/>
      <c r="I404" s="9"/>
      <c r="J404" s="10"/>
    </row>
    <row r="405" spans="1:10" ht="22.15" customHeight="1" x14ac:dyDescent="0.2">
      <c r="A405" s="15">
        <v>10</v>
      </c>
      <c r="B405" s="9"/>
      <c r="C405" s="10"/>
      <c r="D405" s="9"/>
      <c r="E405" s="10"/>
      <c r="F405" s="6">
        <v>23</v>
      </c>
      <c r="G405" s="9"/>
      <c r="H405" s="10"/>
      <c r="I405" s="9"/>
      <c r="J405" s="10"/>
    </row>
    <row r="406" spans="1:10" ht="22.15" customHeight="1" x14ac:dyDescent="0.2">
      <c r="A406" s="15">
        <v>11</v>
      </c>
      <c r="B406" s="9"/>
      <c r="C406" s="10"/>
      <c r="D406" s="9"/>
      <c r="E406" s="10"/>
      <c r="F406" s="6">
        <v>24</v>
      </c>
      <c r="G406" s="9"/>
      <c r="H406" s="10"/>
      <c r="I406" s="9"/>
      <c r="J406" s="10"/>
    </row>
    <row r="407" spans="1:10" ht="22.15" customHeight="1" x14ac:dyDescent="0.2">
      <c r="A407" s="15">
        <v>12</v>
      </c>
      <c r="B407" s="9"/>
      <c r="C407" s="10"/>
      <c r="D407" s="9"/>
      <c r="E407" s="10"/>
      <c r="F407" s="6">
        <v>25</v>
      </c>
      <c r="G407" s="9"/>
      <c r="H407" s="10"/>
      <c r="I407" s="9"/>
      <c r="J407" s="10"/>
    </row>
    <row r="408" spans="1:10" ht="22.15" customHeight="1" thickBot="1" x14ac:dyDescent="0.25">
      <c r="A408" s="16">
        <v>13</v>
      </c>
      <c r="B408" s="11"/>
      <c r="C408" s="12"/>
      <c r="D408" s="11"/>
      <c r="E408" s="12"/>
      <c r="F408" s="17" t="s">
        <v>5</v>
      </c>
      <c r="G408" s="11"/>
      <c r="H408" s="12"/>
      <c r="I408" s="11"/>
      <c r="J408" s="12"/>
    </row>
    <row r="409" spans="1:10" ht="16.149999999999999" customHeight="1" thickBot="1" x14ac:dyDescent="0.3">
      <c r="A409" s="278" t="s">
        <v>2</v>
      </c>
      <c r="B409" s="278"/>
      <c r="C409" s="22">
        <f>'CARDS 2'!$C$559</f>
        <v>0</v>
      </c>
      <c r="D409" s="20"/>
      <c r="E409" s="21" t="s">
        <v>16</v>
      </c>
      <c r="F409" s="279">
        <f>'CARDS 2'!$A$567</f>
        <v>0</v>
      </c>
      <c r="G409" s="279"/>
      <c r="H409" s="279"/>
      <c r="I409" s="279"/>
      <c r="J409" s="280"/>
    </row>
    <row r="410" spans="1:10" ht="13.15" customHeight="1" thickTop="1" thickBot="1" x14ac:dyDescent="0.25">
      <c r="A410" s="25">
        <v>2</v>
      </c>
    </row>
    <row r="411" spans="1:10" ht="27.6" customHeight="1" x14ac:dyDescent="0.2">
      <c r="A411" s="13"/>
      <c r="B411" s="281">
        <f>'CARDS 2'!$A$567</f>
        <v>0</v>
      </c>
      <c r="C411" s="282"/>
      <c r="D411" s="281">
        <f>'CARDS 2'!$N$567</f>
        <v>0</v>
      </c>
      <c r="E411" s="282"/>
      <c r="F411" s="18"/>
      <c r="G411" s="281">
        <f>'CARDS 2'!$A$567</f>
        <v>0</v>
      </c>
      <c r="H411" s="282"/>
      <c r="I411" s="281">
        <f>'CARDS 2'!$N$567</f>
        <v>0</v>
      </c>
      <c r="J411" s="282"/>
    </row>
    <row r="412" spans="1:10" ht="15" customHeight="1" x14ac:dyDescent="0.2">
      <c r="A412" s="14" t="s">
        <v>15</v>
      </c>
      <c r="B412" s="7" t="s">
        <v>13</v>
      </c>
      <c r="C412" s="8" t="s">
        <v>14</v>
      </c>
      <c r="D412" s="7" t="s">
        <v>13</v>
      </c>
      <c r="E412" s="8" t="s">
        <v>14</v>
      </c>
      <c r="F412" s="5" t="s">
        <v>15</v>
      </c>
      <c r="G412" s="7" t="s">
        <v>13</v>
      </c>
      <c r="H412" s="8" t="s">
        <v>14</v>
      </c>
      <c r="I412" s="7" t="s">
        <v>13</v>
      </c>
      <c r="J412" s="8" t="s">
        <v>14</v>
      </c>
    </row>
    <row r="413" spans="1:10" ht="22.15" customHeight="1" x14ac:dyDescent="0.2">
      <c r="A413" s="15">
        <v>1</v>
      </c>
      <c r="B413" s="9"/>
      <c r="C413" s="10"/>
      <c r="D413" s="9"/>
      <c r="E413" s="10"/>
      <c r="F413" s="6">
        <v>14</v>
      </c>
      <c r="G413" s="9"/>
      <c r="H413" s="10"/>
      <c r="I413" s="9"/>
      <c r="J413" s="10"/>
    </row>
    <row r="414" spans="1:10" ht="22.15" customHeight="1" x14ac:dyDescent="0.2">
      <c r="A414" s="15">
        <v>2</v>
      </c>
      <c r="B414" s="9"/>
      <c r="C414" s="10"/>
      <c r="D414" s="9"/>
      <c r="E414" s="10"/>
      <c r="F414" s="6">
        <v>15</v>
      </c>
      <c r="G414" s="9"/>
      <c r="H414" s="10"/>
      <c r="I414" s="9"/>
      <c r="J414" s="10"/>
    </row>
    <row r="415" spans="1:10" ht="22.15" customHeight="1" x14ac:dyDescent="0.2">
      <c r="A415" s="15">
        <v>3</v>
      </c>
      <c r="B415" s="9"/>
      <c r="C415" s="10"/>
      <c r="D415" s="9"/>
      <c r="E415" s="10"/>
      <c r="F415" s="6">
        <v>16</v>
      </c>
      <c r="G415" s="9"/>
      <c r="H415" s="10"/>
      <c r="I415" s="9"/>
      <c r="J415" s="10"/>
    </row>
    <row r="416" spans="1:10" ht="22.15" customHeight="1" x14ac:dyDescent="0.2">
      <c r="A416" s="15">
        <v>4</v>
      </c>
      <c r="B416" s="9"/>
      <c r="C416" s="10"/>
      <c r="D416" s="9"/>
      <c r="E416" s="10"/>
      <c r="F416" s="6">
        <v>17</v>
      </c>
      <c r="G416" s="9"/>
      <c r="H416" s="10"/>
      <c r="I416" s="9"/>
      <c r="J416" s="10"/>
    </row>
    <row r="417" spans="1:10" ht="22.15" customHeight="1" x14ac:dyDescent="0.2">
      <c r="A417" s="15">
        <v>5</v>
      </c>
      <c r="B417" s="9"/>
      <c r="C417" s="10"/>
      <c r="D417" s="9"/>
      <c r="E417" s="10"/>
      <c r="F417" s="6">
        <v>18</v>
      </c>
      <c r="G417" s="9"/>
      <c r="H417" s="10"/>
      <c r="I417" s="9"/>
      <c r="J417" s="10"/>
    </row>
    <row r="418" spans="1:10" ht="22.15" customHeight="1" x14ac:dyDescent="0.2">
      <c r="A418" s="15">
        <v>6</v>
      </c>
      <c r="B418" s="9"/>
      <c r="C418" s="10"/>
      <c r="D418" s="9"/>
      <c r="E418" s="10"/>
      <c r="F418" s="6">
        <v>19</v>
      </c>
      <c r="G418" s="9"/>
      <c r="H418" s="10"/>
      <c r="I418" s="9"/>
      <c r="J418" s="10"/>
    </row>
    <row r="419" spans="1:10" ht="22.15" customHeight="1" x14ac:dyDescent="0.2">
      <c r="A419" s="15">
        <v>7</v>
      </c>
      <c r="B419" s="9"/>
      <c r="C419" s="10"/>
      <c r="D419" s="9"/>
      <c r="E419" s="10"/>
      <c r="F419" s="6">
        <v>20</v>
      </c>
      <c r="G419" s="9"/>
      <c r="H419" s="10"/>
      <c r="I419" s="9"/>
      <c r="J419" s="10"/>
    </row>
    <row r="420" spans="1:10" ht="22.15" customHeight="1" x14ac:dyDescent="0.2">
      <c r="A420" s="15">
        <v>8</v>
      </c>
      <c r="B420" s="9"/>
      <c r="C420" s="10"/>
      <c r="D420" s="9"/>
      <c r="E420" s="10"/>
      <c r="F420" s="6">
        <v>21</v>
      </c>
      <c r="G420" s="9"/>
      <c r="H420" s="10"/>
      <c r="I420" s="9"/>
      <c r="J420" s="10"/>
    </row>
    <row r="421" spans="1:10" ht="22.15" customHeight="1" x14ac:dyDescent="0.2">
      <c r="A421" s="15">
        <v>9</v>
      </c>
      <c r="B421" s="9"/>
      <c r="C421" s="10"/>
      <c r="D421" s="9"/>
      <c r="E421" s="10"/>
      <c r="F421" s="6">
        <v>22</v>
      </c>
      <c r="G421" s="9"/>
      <c r="H421" s="10"/>
      <c r="I421" s="9"/>
      <c r="J421" s="10"/>
    </row>
    <row r="422" spans="1:10" ht="22.15" customHeight="1" x14ac:dyDescent="0.2">
      <c r="A422" s="15">
        <v>10</v>
      </c>
      <c r="B422" s="9"/>
      <c r="C422" s="10"/>
      <c r="D422" s="9"/>
      <c r="E422" s="10"/>
      <c r="F422" s="6">
        <v>23</v>
      </c>
      <c r="G422" s="9"/>
      <c r="H422" s="10"/>
      <c r="I422" s="9"/>
      <c r="J422" s="10"/>
    </row>
    <row r="423" spans="1:10" ht="22.15" customHeight="1" x14ac:dyDescent="0.2">
      <c r="A423" s="15">
        <v>11</v>
      </c>
      <c r="B423" s="9"/>
      <c r="C423" s="10"/>
      <c r="D423" s="9"/>
      <c r="E423" s="10"/>
      <c r="F423" s="6">
        <v>24</v>
      </c>
      <c r="G423" s="9"/>
      <c r="H423" s="10"/>
      <c r="I423" s="9"/>
      <c r="J423" s="10"/>
    </row>
    <row r="424" spans="1:10" ht="22.15" customHeight="1" x14ac:dyDescent="0.2">
      <c r="A424" s="15">
        <v>12</v>
      </c>
      <c r="B424" s="9"/>
      <c r="C424" s="10"/>
      <c r="D424" s="9"/>
      <c r="E424" s="10"/>
      <c r="F424" s="6">
        <v>25</v>
      </c>
      <c r="G424" s="9"/>
      <c r="H424" s="10"/>
      <c r="I424" s="9"/>
      <c r="J424" s="10"/>
    </row>
    <row r="425" spans="1:10" ht="22.15" customHeight="1" thickBot="1" x14ac:dyDescent="0.25">
      <c r="A425" s="16">
        <v>13</v>
      </c>
      <c r="B425" s="11"/>
      <c r="C425" s="12"/>
      <c r="D425" s="11"/>
      <c r="E425" s="12"/>
      <c r="F425" s="17" t="s">
        <v>5</v>
      </c>
      <c r="G425" s="11"/>
      <c r="H425" s="12"/>
      <c r="I425" s="11"/>
      <c r="J425" s="12"/>
    </row>
    <row r="426" spans="1:10" ht="16.149999999999999" customHeight="1" thickBot="1" x14ac:dyDescent="0.3">
      <c r="A426" s="278" t="s">
        <v>2</v>
      </c>
      <c r="B426" s="278"/>
      <c r="C426" s="22">
        <f>'CARDS 2'!$C$582</f>
        <v>0</v>
      </c>
      <c r="D426" s="20"/>
      <c r="E426" s="21" t="s">
        <v>16</v>
      </c>
      <c r="F426" s="279">
        <f>'CARDS 2'!$A$590</f>
        <v>0</v>
      </c>
      <c r="G426" s="279"/>
      <c r="H426" s="279"/>
      <c r="I426" s="279"/>
      <c r="J426" s="280"/>
    </row>
    <row r="427" spans="1:10" ht="13.15" customHeight="1" thickTop="1" thickBot="1" x14ac:dyDescent="0.25">
      <c r="A427" s="25">
        <v>2</v>
      </c>
    </row>
    <row r="428" spans="1:10" ht="27.6" customHeight="1" x14ac:dyDescent="0.2">
      <c r="A428" s="13"/>
      <c r="B428" s="281">
        <f>'CARDS 2'!$A$590</f>
        <v>0</v>
      </c>
      <c r="C428" s="282"/>
      <c r="D428" s="281">
        <f>'CARDS 2'!$N$590</f>
        <v>0</v>
      </c>
      <c r="E428" s="282"/>
      <c r="F428" s="18"/>
      <c r="G428" s="281">
        <f>'CARDS 2'!$A$590</f>
        <v>0</v>
      </c>
      <c r="H428" s="282"/>
      <c r="I428" s="281">
        <f>'CARDS 2'!$N$590</f>
        <v>0</v>
      </c>
      <c r="J428" s="282"/>
    </row>
    <row r="429" spans="1:10" ht="15" customHeight="1" x14ac:dyDescent="0.2">
      <c r="A429" s="14" t="s">
        <v>15</v>
      </c>
      <c r="B429" s="7" t="s">
        <v>13</v>
      </c>
      <c r="C429" s="8" t="s">
        <v>14</v>
      </c>
      <c r="D429" s="7" t="s">
        <v>13</v>
      </c>
      <c r="E429" s="8" t="s">
        <v>14</v>
      </c>
      <c r="F429" s="5" t="s">
        <v>15</v>
      </c>
      <c r="G429" s="7" t="s">
        <v>13</v>
      </c>
      <c r="H429" s="8" t="s">
        <v>14</v>
      </c>
      <c r="I429" s="7" t="s">
        <v>13</v>
      </c>
      <c r="J429" s="8" t="s">
        <v>14</v>
      </c>
    </row>
    <row r="430" spans="1:10" ht="22.15" customHeight="1" x14ac:dyDescent="0.2">
      <c r="A430" s="15">
        <v>1</v>
      </c>
      <c r="B430" s="9"/>
      <c r="C430" s="10"/>
      <c r="D430" s="9"/>
      <c r="E430" s="10"/>
      <c r="F430" s="6">
        <v>14</v>
      </c>
      <c r="G430" s="9"/>
      <c r="H430" s="10"/>
      <c r="I430" s="9"/>
      <c r="J430" s="10"/>
    </row>
    <row r="431" spans="1:10" ht="22.15" customHeight="1" x14ac:dyDescent="0.2">
      <c r="A431" s="15">
        <v>2</v>
      </c>
      <c r="B431" s="9"/>
      <c r="C431" s="10"/>
      <c r="D431" s="9"/>
      <c r="E431" s="10"/>
      <c r="F431" s="6">
        <v>15</v>
      </c>
      <c r="G431" s="9"/>
      <c r="H431" s="10"/>
      <c r="I431" s="9"/>
      <c r="J431" s="10"/>
    </row>
    <row r="432" spans="1:10" ht="22.15" customHeight="1" x14ac:dyDescent="0.2">
      <c r="A432" s="15">
        <v>3</v>
      </c>
      <c r="B432" s="9"/>
      <c r="C432" s="10"/>
      <c r="D432" s="9"/>
      <c r="E432" s="10"/>
      <c r="F432" s="6">
        <v>16</v>
      </c>
      <c r="G432" s="9"/>
      <c r="H432" s="10"/>
      <c r="I432" s="9"/>
      <c r="J432" s="10"/>
    </row>
    <row r="433" spans="1:10" ht="22.15" customHeight="1" x14ac:dyDescent="0.2">
      <c r="A433" s="15">
        <v>4</v>
      </c>
      <c r="B433" s="9"/>
      <c r="C433" s="10"/>
      <c r="D433" s="9"/>
      <c r="E433" s="10"/>
      <c r="F433" s="6">
        <v>17</v>
      </c>
      <c r="G433" s="9"/>
      <c r="H433" s="10"/>
      <c r="I433" s="9"/>
      <c r="J433" s="10"/>
    </row>
    <row r="434" spans="1:10" ht="22.15" customHeight="1" x14ac:dyDescent="0.2">
      <c r="A434" s="15">
        <v>5</v>
      </c>
      <c r="B434" s="9"/>
      <c r="C434" s="10"/>
      <c r="D434" s="9"/>
      <c r="E434" s="10"/>
      <c r="F434" s="6">
        <v>18</v>
      </c>
      <c r="G434" s="9"/>
      <c r="H434" s="10"/>
      <c r="I434" s="9"/>
      <c r="J434" s="10"/>
    </row>
    <row r="435" spans="1:10" ht="22.15" customHeight="1" x14ac:dyDescent="0.2">
      <c r="A435" s="15">
        <v>6</v>
      </c>
      <c r="B435" s="9"/>
      <c r="C435" s="10"/>
      <c r="D435" s="9"/>
      <c r="E435" s="10"/>
      <c r="F435" s="6">
        <v>19</v>
      </c>
      <c r="G435" s="9"/>
      <c r="H435" s="10"/>
      <c r="I435" s="9"/>
      <c r="J435" s="10"/>
    </row>
    <row r="436" spans="1:10" ht="22.15" customHeight="1" x14ac:dyDescent="0.2">
      <c r="A436" s="15">
        <v>7</v>
      </c>
      <c r="B436" s="9"/>
      <c r="C436" s="10"/>
      <c r="D436" s="9"/>
      <c r="E436" s="10"/>
      <c r="F436" s="6">
        <v>20</v>
      </c>
      <c r="G436" s="9"/>
      <c r="H436" s="10"/>
      <c r="I436" s="9"/>
      <c r="J436" s="10"/>
    </row>
    <row r="437" spans="1:10" ht="22.15" customHeight="1" x14ac:dyDescent="0.2">
      <c r="A437" s="15">
        <v>8</v>
      </c>
      <c r="B437" s="9"/>
      <c r="C437" s="10"/>
      <c r="D437" s="9"/>
      <c r="E437" s="10"/>
      <c r="F437" s="6">
        <v>21</v>
      </c>
      <c r="G437" s="9"/>
      <c r="H437" s="10"/>
      <c r="I437" s="9"/>
      <c r="J437" s="10"/>
    </row>
    <row r="438" spans="1:10" ht="22.15" customHeight="1" x14ac:dyDescent="0.2">
      <c r="A438" s="15">
        <v>9</v>
      </c>
      <c r="B438" s="9"/>
      <c r="C438" s="10"/>
      <c r="D438" s="9"/>
      <c r="E438" s="10"/>
      <c r="F438" s="6">
        <v>22</v>
      </c>
      <c r="G438" s="9"/>
      <c r="H438" s="10"/>
      <c r="I438" s="9"/>
      <c r="J438" s="10"/>
    </row>
    <row r="439" spans="1:10" ht="22.15" customHeight="1" x14ac:dyDescent="0.2">
      <c r="A439" s="15">
        <v>10</v>
      </c>
      <c r="B439" s="9"/>
      <c r="C439" s="10"/>
      <c r="D439" s="9"/>
      <c r="E439" s="10"/>
      <c r="F439" s="6">
        <v>23</v>
      </c>
      <c r="G439" s="9"/>
      <c r="H439" s="10"/>
      <c r="I439" s="9"/>
      <c r="J439" s="10"/>
    </row>
    <row r="440" spans="1:10" ht="22.15" customHeight="1" x14ac:dyDescent="0.2">
      <c r="A440" s="15">
        <v>11</v>
      </c>
      <c r="B440" s="9"/>
      <c r="C440" s="10"/>
      <c r="D440" s="9"/>
      <c r="E440" s="10"/>
      <c r="F440" s="6">
        <v>24</v>
      </c>
      <c r="G440" s="9"/>
      <c r="H440" s="10"/>
      <c r="I440" s="9"/>
      <c r="J440" s="10"/>
    </row>
    <row r="441" spans="1:10" ht="22.15" customHeight="1" x14ac:dyDescent="0.2">
      <c r="A441" s="15">
        <v>12</v>
      </c>
      <c r="B441" s="9"/>
      <c r="C441" s="10"/>
      <c r="D441" s="9"/>
      <c r="E441" s="10"/>
      <c r="F441" s="6">
        <v>25</v>
      </c>
      <c r="G441" s="9"/>
      <c r="H441" s="10"/>
      <c r="I441" s="9"/>
      <c r="J441" s="10"/>
    </row>
    <row r="442" spans="1:10" ht="22.15" customHeight="1" thickBot="1" x14ac:dyDescent="0.25">
      <c r="A442" s="16">
        <v>13</v>
      </c>
      <c r="B442" s="11"/>
      <c r="C442" s="12"/>
      <c r="D442" s="11"/>
      <c r="E442" s="12"/>
      <c r="F442" s="17" t="s">
        <v>5</v>
      </c>
      <c r="G442" s="11"/>
      <c r="H442" s="12"/>
      <c r="I442" s="11"/>
      <c r="J442" s="12"/>
    </row>
    <row r="443" spans="1:10" ht="16.149999999999999" customHeight="1" thickBot="1" x14ac:dyDescent="0.3">
      <c r="A443" s="278" t="s">
        <v>2</v>
      </c>
      <c r="B443" s="278"/>
      <c r="C443" s="22">
        <f>'CARDS 2'!$C$605</f>
        <v>0</v>
      </c>
      <c r="D443" s="20"/>
      <c r="E443" s="21" t="s">
        <v>16</v>
      </c>
      <c r="F443" s="279">
        <f>'CARDS 2'!$A$613</f>
        <v>0</v>
      </c>
      <c r="G443" s="279"/>
      <c r="H443" s="279"/>
      <c r="I443" s="279"/>
      <c r="J443" s="280"/>
    </row>
    <row r="444" spans="1:10" ht="13.15" customHeight="1" thickTop="1" thickBot="1" x14ac:dyDescent="0.25">
      <c r="A444" s="25">
        <v>2</v>
      </c>
    </row>
    <row r="445" spans="1:10" ht="27.6" customHeight="1" x14ac:dyDescent="0.2">
      <c r="A445" s="13"/>
      <c r="B445" s="281">
        <f>'CARDS 2'!$A$613</f>
        <v>0</v>
      </c>
      <c r="C445" s="282"/>
      <c r="D445" s="281">
        <f>'CARDS 2'!$N$613</f>
        <v>0</v>
      </c>
      <c r="E445" s="282"/>
      <c r="F445" s="18"/>
      <c r="G445" s="281">
        <f>'CARDS 2'!$A$613</f>
        <v>0</v>
      </c>
      <c r="H445" s="282"/>
      <c r="I445" s="281">
        <f>'CARDS 2'!$N$613</f>
        <v>0</v>
      </c>
      <c r="J445" s="282"/>
    </row>
    <row r="446" spans="1:10" ht="15" customHeight="1" x14ac:dyDescent="0.2">
      <c r="A446" s="14" t="s">
        <v>15</v>
      </c>
      <c r="B446" s="7" t="s">
        <v>13</v>
      </c>
      <c r="C446" s="8" t="s">
        <v>14</v>
      </c>
      <c r="D446" s="7" t="s">
        <v>13</v>
      </c>
      <c r="E446" s="8" t="s">
        <v>14</v>
      </c>
      <c r="F446" s="5" t="s">
        <v>15</v>
      </c>
      <c r="G446" s="7" t="s">
        <v>13</v>
      </c>
      <c r="H446" s="8" t="s">
        <v>14</v>
      </c>
      <c r="I446" s="7" t="s">
        <v>13</v>
      </c>
      <c r="J446" s="8" t="s">
        <v>14</v>
      </c>
    </row>
    <row r="447" spans="1:10" ht="22.15" customHeight="1" x14ac:dyDescent="0.2">
      <c r="A447" s="15">
        <v>1</v>
      </c>
      <c r="B447" s="9"/>
      <c r="C447" s="10"/>
      <c r="D447" s="9"/>
      <c r="E447" s="10"/>
      <c r="F447" s="6">
        <v>14</v>
      </c>
      <c r="G447" s="9"/>
      <c r="H447" s="10"/>
      <c r="I447" s="9"/>
      <c r="J447" s="10"/>
    </row>
    <row r="448" spans="1:10" ht="22.15" customHeight="1" x14ac:dyDescent="0.2">
      <c r="A448" s="15">
        <v>2</v>
      </c>
      <c r="B448" s="9"/>
      <c r="C448" s="10"/>
      <c r="D448" s="9"/>
      <c r="E448" s="10"/>
      <c r="F448" s="6">
        <v>15</v>
      </c>
      <c r="G448" s="9"/>
      <c r="H448" s="10"/>
      <c r="I448" s="9"/>
      <c r="J448" s="10"/>
    </row>
    <row r="449" spans="1:10" ht="22.15" customHeight="1" x14ac:dyDescent="0.2">
      <c r="A449" s="15">
        <v>3</v>
      </c>
      <c r="B449" s="9"/>
      <c r="C449" s="10"/>
      <c r="D449" s="9"/>
      <c r="E449" s="10"/>
      <c r="F449" s="6">
        <v>16</v>
      </c>
      <c r="G449" s="9"/>
      <c r="H449" s="10"/>
      <c r="I449" s="9"/>
      <c r="J449" s="10"/>
    </row>
    <row r="450" spans="1:10" ht="22.15" customHeight="1" x14ac:dyDescent="0.2">
      <c r="A450" s="15">
        <v>4</v>
      </c>
      <c r="B450" s="9"/>
      <c r="C450" s="10"/>
      <c r="D450" s="9"/>
      <c r="E450" s="10"/>
      <c r="F450" s="6">
        <v>17</v>
      </c>
      <c r="G450" s="9"/>
      <c r="H450" s="10"/>
      <c r="I450" s="9"/>
      <c r="J450" s="10"/>
    </row>
    <row r="451" spans="1:10" ht="22.15" customHeight="1" x14ac:dyDescent="0.2">
      <c r="A451" s="15">
        <v>5</v>
      </c>
      <c r="B451" s="9"/>
      <c r="C451" s="10"/>
      <c r="D451" s="9"/>
      <c r="E451" s="10"/>
      <c r="F451" s="6">
        <v>18</v>
      </c>
      <c r="G451" s="9"/>
      <c r="H451" s="10"/>
      <c r="I451" s="9"/>
      <c r="J451" s="10"/>
    </row>
    <row r="452" spans="1:10" ht="22.15" customHeight="1" x14ac:dyDescent="0.2">
      <c r="A452" s="15">
        <v>6</v>
      </c>
      <c r="B452" s="9"/>
      <c r="C452" s="10"/>
      <c r="D452" s="9"/>
      <c r="E452" s="10"/>
      <c r="F452" s="6">
        <v>19</v>
      </c>
      <c r="G452" s="9"/>
      <c r="H452" s="10"/>
      <c r="I452" s="9"/>
      <c r="J452" s="10"/>
    </row>
    <row r="453" spans="1:10" ht="22.15" customHeight="1" x14ac:dyDescent="0.2">
      <c r="A453" s="15">
        <v>7</v>
      </c>
      <c r="B453" s="9"/>
      <c r="C453" s="10"/>
      <c r="D453" s="9"/>
      <c r="E453" s="10"/>
      <c r="F453" s="6">
        <v>20</v>
      </c>
      <c r="G453" s="9"/>
      <c r="H453" s="10"/>
      <c r="I453" s="9"/>
      <c r="J453" s="10"/>
    </row>
    <row r="454" spans="1:10" ht="22.15" customHeight="1" x14ac:dyDescent="0.2">
      <c r="A454" s="15">
        <v>8</v>
      </c>
      <c r="B454" s="9"/>
      <c r="C454" s="10"/>
      <c r="D454" s="9"/>
      <c r="E454" s="10"/>
      <c r="F454" s="6">
        <v>21</v>
      </c>
      <c r="G454" s="9"/>
      <c r="H454" s="10"/>
      <c r="I454" s="9"/>
      <c r="J454" s="10"/>
    </row>
    <row r="455" spans="1:10" ht="22.15" customHeight="1" x14ac:dyDescent="0.2">
      <c r="A455" s="15">
        <v>9</v>
      </c>
      <c r="B455" s="9"/>
      <c r="C455" s="10"/>
      <c r="D455" s="9"/>
      <c r="E455" s="10"/>
      <c r="F455" s="6">
        <v>22</v>
      </c>
      <c r="G455" s="9"/>
      <c r="H455" s="10"/>
      <c r="I455" s="9"/>
      <c r="J455" s="10"/>
    </row>
    <row r="456" spans="1:10" ht="22.15" customHeight="1" x14ac:dyDescent="0.2">
      <c r="A456" s="15">
        <v>10</v>
      </c>
      <c r="B456" s="9"/>
      <c r="C456" s="10"/>
      <c r="D456" s="9"/>
      <c r="E456" s="10"/>
      <c r="F456" s="6">
        <v>23</v>
      </c>
      <c r="G456" s="9"/>
      <c r="H456" s="10"/>
      <c r="I456" s="9"/>
      <c r="J456" s="10"/>
    </row>
    <row r="457" spans="1:10" ht="22.15" customHeight="1" x14ac:dyDescent="0.2">
      <c r="A457" s="15">
        <v>11</v>
      </c>
      <c r="B457" s="9"/>
      <c r="C457" s="10"/>
      <c r="D457" s="9"/>
      <c r="E457" s="10"/>
      <c r="F457" s="6">
        <v>24</v>
      </c>
      <c r="G457" s="9"/>
      <c r="H457" s="10"/>
      <c r="I457" s="9"/>
      <c r="J457" s="10"/>
    </row>
    <row r="458" spans="1:10" ht="22.15" customHeight="1" x14ac:dyDescent="0.2">
      <c r="A458" s="15">
        <v>12</v>
      </c>
      <c r="B458" s="9"/>
      <c r="C458" s="10"/>
      <c r="D458" s="9"/>
      <c r="E458" s="10"/>
      <c r="F458" s="6">
        <v>25</v>
      </c>
      <c r="G458" s="9"/>
      <c r="H458" s="10"/>
      <c r="I458" s="9"/>
      <c r="J458" s="10"/>
    </row>
    <row r="459" spans="1:10" ht="22.15" customHeight="1" thickBot="1" x14ac:dyDescent="0.25">
      <c r="A459" s="16">
        <v>13</v>
      </c>
      <c r="B459" s="11"/>
      <c r="C459" s="12"/>
      <c r="D459" s="11"/>
      <c r="E459" s="12"/>
      <c r="F459" s="17" t="s">
        <v>5</v>
      </c>
      <c r="G459" s="11"/>
      <c r="H459" s="12"/>
      <c r="I459" s="11"/>
      <c r="J459" s="12"/>
    </row>
    <row r="460" spans="1:10" ht="16.149999999999999" customHeight="1" thickBot="1" x14ac:dyDescent="0.3">
      <c r="A460" s="278" t="s">
        <v>2</v>
      </c>
      <c r="B460" s="278"/>
      <c r="C460" s="22">
        <f>'CARDS 2'!$C$628</f>
        <v>0</v>
      </c>
      <c r="D460" s="20"/>
      <c r="E460" s="21" t="s">
        <v>16</v>
      </c>
      <c r="F460" s="279">
        <f>'CARDS 2'!$A$636</f>
        <v>0</v>
      </c>
      <c r="G460" s="279"/>
      <c r="H460" s="279"/>
      <c r="I460" s="279"/>
      <c r="J460" s="280"/>
    </row>
    <row r="461" spans="1:10" ht="13.15" customHeight="1" thickTop="1" thickBot="1" x14ac:dyDescent="0.25">
      <c r="A461" s="25">
        <v>2</v>
      </c>
    </row>
    <row r="462" spans="1:10" ht="27.6" customHeight="1" x14ac:dyDescent="0.2">
      <c r="A462" s="13"/>
      <c r="B462" s="281">
        <f>'CARDS 2'!$A$636</f>
        <v>0</v>
      </c>
      <c r="C462" s="282"/>
      <c r="D462" s="281">
        <f>'CARDS 2'!$N$636</f>
        <v>0</v>
      </c>
      <c r="E462" s="282"/>
      <c r="F462" s="18"/>
      <c r="G462" s="281">
        <f>'CARDS 2'!$A$636</f>
        <v>0</v>
      </c>
      <c r="H462" s="282"/>
      <c r="I462" s="281">
        <f>'CARDS 2'!$N$636</f>
        <v>0</v>
      </c>
      <c r="J462" s="282"/>
    </row>
    <row r="463" spans="1:10" ht="15" customHeight="1" x14ac:dyDescent="0.2">
      <c r="A463" s="14" t="s">
        <v>15</v>
      </c>
      <c r="B463" s="7" t="s">
        <v>13</v>
      </c>
      <c r="C463" s="8" t="s">
        <v>14</v>
      </c>
      <c r="D463" s="7" t="s">
        <v>13</v>
      </c>
      <c r="E463" s="8" t="s">
        <v>14</v>
      </c>
      <c r="F463" s="5" t="s">
        <v>15</v>
      </c>
      <c r="G463" s="7" t="s">
        <v>13</v>
      </c>
      <c r="H463" s="8" t="s">
        <v>14</v>
      </c>
      <c r="I463" s="7" t="s">
        <v>13</v>
      </c>
      <c r="J463" s="8" t="s">
        <v>14</v>
      </c>
    </row>
    <row r="464" spans="1:10" ht="22.15" customHeight="1" x14ac:dyDescent="0.2">
      <c r="A464" s="15">
        <v>1</v>
      </c>
      <c r="B464" s="9"/>
      <c r="C464" s="10"/>
      <c r="D464" s="9"/>
      <c r="E464" s="10"/>
      <c r="F464" s="6">
        <v>14</v>
      </c>
      <c r="G464" s="9"/>
      <c r="H464" s="10"/>
      <c r="I464" s="9"/>
      <c r="J464" s="10"/>
    </row>
    <row r="465" spans="1:10" ht="22.15" customHeight="1" x14ac:dyDescent="0.2">
      <c r="A465" s="15">
        <v>2</v>
      </c>
      <c r="B465" s="9"/>
      <c r="C465" s="10"/>
      <c r="D465" s="9"/>
      <c r="E465" s="10"/>
      <c r="F465" s="6">
        <v>15</v>
      </c>
      <c r="G465" s="9"/>
      <c r="H465" s="10"/>
      <c r="I465" s="9"/>
      <c r="J465" s="10"/>
    </row>
    <row r="466" spans="1:10" ht="22.15" customHeight="1" x14ac:dyDescent="0.2">
      <c r="A466" s="15">
        <v>3</v>
      </c>
      <c r="B466" s="9"/>
      <c r="C466" s="10"/>
      <c r="D466" s="9"/>
      <c r="E466" s="10"/>
      <c r="F466" s="6">
        <v>16</v>
      </c>
      <c r="G466" s="9"/>
      <c r="H466" s="10"/>
      <c r="I466" s="9"/>
      <c r="J466" s="10"/>
    </row>
    <row r="467" spans="1:10" ht="22.15" customHeight="1" x14ac:dyDescent="0.2">
      <c r="A467" s="15">
        <v>4</v>
      </c>
      <c r="B467" s="9"/>
      <c r="C467" s="10"/>
      <c r="D467" s="9"/>
      <c r="E467" s="10"/>
      <c r="F467" s="6">
        <v>17</v>
      </c>
      <c r="G467" s="9"/>
      <c r="H467" s="10"/>
      <c r="I467" s="9"/>
      <c r="J467" s="10"/>
    </row>
    <row r="468" spans="1:10" ht="22.15" customHeight="1" x14ac:dyDescent="0.2">
      <c r="A468" s="15">
        <v>5</v>
      </c>
      <c r="B468" s="9"/>
      <c r="C468" s="10"/>
      <c r="D468" s="9"/>
      <c r="E468" s="10"/>
      <c r="F468" s="6">
        <v>18</v>
      </c>
      <c r="G468" s="9"/>
      <c r="H468" s="10"/>
      <c r="I468" s="9"/>
      <c r="J468" s="10"/>
    </row>
    <row r="469" spans="1:10" ht="22.15" customHeight="1" x14ac:dyDescent="0.2">
      <c r="A469" s="15">
        <v>6</v>
      </c>
      <c r="B469" s="9"/>
      <c r="C469" s="10"/>
      <c r="D469" s="9"/>
      <c r="E469" s="10"/>
      <c r="F469" s="6">
        <v>19</v>
      </c>
      <c r="G469" s="9"/>
      <c r="H469" s="10"/>
      <c r="I469" s="9"/>
      <c r="J469" s="10"/>
    </row>
    <row r="470" spans="1:10" ht="22.15" customHeight="1" x14ac:dyDescent="0.2">
      <c r="A470" s="15">
        <v>7</v>
      </c>
      <c r="B470" s="9"/>
      <c r="C470" s="10"/>
      <c r="D470" s="9"/>
      <c r="E470" s="10"/>
      <c r="F470" s="6">
        <v>20</v>
      </c>
      <c r="G470" s="9"/>
      <c r="H470" s="10"/>
      <c r="I470" s="9"/>
      <c r="J470" s="10"/>
    </row>
    <row r="471" spans="1:10" ht="22.15" customHeight="1" x14ac:dyDescent="0.2">
      <c r="A471" s="15">
        <v>8</v>
      </c>
      <c r="B471" s="9"/>
      <c r="C471" s="10"/>
      <c r="D471" s="9"/>
      <c r="E471" s="10"/>
      <c r="F471" s="6">
        <v>21</v>
      </c>
      <c r="G471" s="9"/>
      <c r="H471" s="10"/>
      <c r="I471" s="9"/>
      <c r="J471" s="10"/>
    </row>
    <row r="472" spans="1:10" ht="22.15" customHeight="1" x14ac:dyDescent="0.2">
      <c r="A472" s="15">
        <v>9</v>
      </c>
      <c r="B472" s="9"/>
      <c r="C472" s="10"/>
      <c r="D472" s="9"/>
      <c r="E472" s="10"/>
      <c r="F472" s="6">
        <v>22</v>
      </c>
      <c r="G472" s="9"/>
      <c r="H472" s="10"/>
      <c r="I472" s="9"/>
      <c r="J472" s="10"/>
    </row>
    <row r="473" spans="1:10" ht="22.15" customHeight="1" x14ac:dyDescent="0.2">
      <c r="A473" s="15">
        <v>10</v>
      </c>
      <c r="B473" s="9"/>
      <c r="C473" s="10"/>
      <c r="D473" s="9"/>
      <c r="E473" s="10"/>
      <c r="F473" s="6">
        <v>23</v>
      </c>
      <c r="G473" s="9"/>
      <c r="H473" s="10"/>
      <c r="I473" s="9"/>
      <c r="J473" s="10"/>
    </row>
    <row r="474" spans="1:10" ht="22.15" customHeight="1" x14ac:dyDescent="0.2">
      <c r="A474" s="15">
        <v>11</v>
      </c>
      <c r="B474" s="9"/>
      <c r="C474" s="10"/>
      <c r="D474" s="9"/>
      <c r="E474" s="10"/>
      <c r="F474" s="6">
        <v>24</v>
      </c>
      <c r="G474" s="9"/>
      <c r="H474" s="10"/>
      <c r="I474" s="9"/>
      <c r="J474" s="10"/>
    </row>
    <row r="475" spans="1:10" ht="22.15" customHeight="1" x14ac:dyDescent="0.2">
      <c r="A475" s="15">
        <v>12</v>
      </c>
      <c r="B475" s="9"/>
      <c r="C475" s="10"/>
      <c r="D475" s="9"/>
      <c r="E475" s="10"/>
      <c r="F475" s="6">
        <v>25</v>
      </c>
      <c r="G475" s="9"/>
      <c r="H475" s="10"/>
      <c r="I475" s="9"/>
      <c r="J475" s="10"/>
    </row>
    <row r="476" spans="1:10" ht="22.15" customHeight="1" thickBot="1" x14ac:dyDescent="0.25">
      <c r="A476" s="16">
        <v>13</v>
      </c>
      <c r="B476" s="11"/>
      <c r="C476" s="12"/>
      <c r="D476" s="11"/>
      <c r="E476" s="12"/>
      <c r="F476" s="17" t="s">
        <v>5</v>
      </c>
      <c r="G476" s="11"/>
      <c r="H476" s="12"/>
      <c r="I476" s="11"/>
      <c r="J476" s="12"/>
    </row>
    <row r="477" spans="1:10" ht="16.149999999999999" customHeight="1" thickBot="1" x14ac:dyDescent="0.3">
      <c r="A477" s="278" t="s">
        <v>2</v>
      </c>
      <c r="B477" s="278"/>
      <c r="C477" s="22"/>
      <c r="D477" s="20"/>
      <c r="E477" s="21" t="s">
        <v>16</v>
      </c>
      <c r="F477" s="279"/>
      <c r="G477" s="279"/>
      <c r="H477" s="279"/>
      <c r="I477" s="279"/>
      <c r="J477" s="280"/>
    </row>
    <row r="478" spans="1:10" ht="13.15" customHeight="1" thickTop="1" thickBot="1" x14ac:dyDescent="0.25">
      <c r="A478" s="25">
        <v>2</v>
      </c>
    </row>
    <row r="479" spans="1:10" ht="27.6" customHeight="1" x14ac:dyDescent="0.2">
      <c r="A479" s="13"/>
      <c r="B479" s="281"/>
      <c r="C479" s="282"/>
      <c r="D479" s="281"/>
      <c r="E479" s="282"/>
      <c r="F479" s="18"/>
      <c r="G479" s="281"/>
      <c r="H479" s="282"/>
      <c r="I479" s="281"/>
      <c r="J479" s="282"/>
    </row>
    <row r="480" spans="1:10" ht="15" customHeight="1" x14ac:dyDescent="0.2">
      <c r="A480" s="14" t="s">
        <v>15</v>
      </c>
      <c r="B480" s="7" t="s">
        <v>13</v>
      </c>
      <c r="C480" s="8" t="s">
        <v>14</v>
      </c>
      <c r="D480" s="7" t="s">
        <v>13</v>
      </c>
      <c r="E480" s="8" t="s">
        <v>14</v>
      </c>
      <c r="F480" s="5" t="s">
        <v>15</v>
      </c>
      <c r="G480" s="7" t="s">
        <v>13</v>
      </c>
      <c r="H480" s="8" t="s">
        <v>14</v>
      </c>
      <c r="I480" s="7" t="s">
        <v>13</v>
      </c>
      <c r="J480" s="8" t="s">
        <v>14</v>
      </c>
    </row>
    <row r="481" spans="1:10" ht="22.15" customHeight="1" x14ac:dyDescent="0.2">
      <c r="A481" s="15">
        <v>1</v>
      </c>
      <c r="B481" s="9"/>
      <c r="C481" s="10"/>
      <c r="D481" s="9"/>
      <c r="E481" s="10"/>
      <c r="F481" s="6">
        <v>14</v>
      </c>
      <c r="G481" s="9"/>
      <c r="H481" s="10"/>
      <c r="I481" s="9"/>
      <c r="J481" s="10"/>
    </row>
    <row r="482" spans="1:10" ht="22.15" customHeight="1" x14ac:dyDescent="0.2">
      <c r="A482" s="15">
        <v>2</v>
      </c>
      <c r="B482" s="9"/>
      <c r="C482" s="10"/>
      <c r="D482" s="9"/>
      <c r="E482" s="10"/>
      <c r="F482" s="6">
        <v>15</v>
      </c>
      <c r="G482" s="9"/>
      <c r="H482" s="10"/>
      <c r="I482" s="9"/>
      <c r="J482" s="10"/>
    </row>
    <row r="483" spans="1:10" ht="22.15" customHeight="1" x14ac:dyDescent="0.2">
      <c r="A483" s="15">
        <v>3</v>
      </c>
      <c r="B483" s="9"/>
      <c r="C483" s="10"/>
      <c r="D483" s="9"/>
      <c r="E483" s="10"/>
      <c r="F483" s="6">
        <v>16</v>
      </c>
      <c r="G483" s="9"/>
      <c r="H483" s="10"/>
      <c r="I483" s="9"/>
      <c r="J483" s="10"/>
    </row>
    <row r="484" spans="1:10" ht="22.15" customHeight="1" x14ac:dyDescent="0.2">
      <c r="A484" s="15">
        <v>4</v>
      </c>
      <c r="B484" s="9"/>
      <c r="C484" s="10"/>
      <c r="D484" s="9"/>
      <c r="E484" s="10"/>
      <c r="F484" s="6">
        <v>17</v>
      </c>
      <c r="G484" s="9"/>
      <c r="H484" s="10"/>
      <c r="I484" s="9"/>
      <c r="J484" s="10"/>
    </row>
    <row r="485" spans="1:10" ht="22.15" customHeight="1" x14ac:dyDescent="0.2">
      <c r="A485" s="15">
        <v>5</v>
      </c>
      <c r="B485" s="9"/>
      <c r="C485" s="10"/>
      <c r="D485" s="9"/>
      <c r="E485" s="10"/>
      <c r="F485" s="6">
        <v>18</v>
      </c>
      <c r="G485" s="9"/>
      <c r="H485" s="10"/>
      <c r="I485" s="9"/>
      <c r="J485" s="10"/>
    </row>
    <row r="486" spans="1:10" ht="22.15" customHeight="1" x14ac:dyDescent="0.2">
      <c r="A486" s="15">
        <v>6</v>
      </c>
      <c r="B486" s="9"/>
      <c r="C486" s="10"/>
      <c r="D486" s="9"/>
      <c r="E486" s="10"/>
      <c r="F486" s="6">
        <v>19</v>
      </c>
      <c r="G486" s="9"/>
      <c r="H486" s="10"/>
      <c r="I486" s="9"/>
      <c r="J486" s="10"/>
    </row>
    <row r="487" spans="1:10" ht="22.15" customHeight="1" x14ac:dyDescent="0.2">
      <c r="A487" s="15">
        <v>7</v>
      </c>
      <c r="B487" s="9"/>
      <c r="C487" s="10"/>
      <c r="D487" s="9"/>
      <c r="E487" s="10"/>
      <c r="F487" s="6">
        <v>20</v>
      </c>
      <c r="G487" s="9"/>
      <c r="H487" s="10"/>
      <c r="I487" s="9"/>
      <c r="J487" s="10"/>
    </row>
    <row r="488" spans="1:10" ht="22.15" customHeight="1" x14ac:dyDescent="0.2">
      <c r="A488" s="15">
        <v>8</v>
      </c>
      <c r="B488" s="9"/>
      <c r="C488" s="10"/>
      <c r="D488" s="9"/>
      <c r="E488" s="10"/>
      <c r="F488" s="6">
        <v>21</v>
      </c>
      <c r="G488" s="9"/>
      <c r="H488" s="10"/>
      <c r="I488" s="9"/>
      <c r="J488" s="10"/>
    </row>
    <row r="489" spans="1:10" ht="22.15" customHeight="1" x14ac:dyDescent="0.2">
      <c r="A489" s="15">
        <v>9</v>
      </c>
      <c r="B489" s="9"/>
      <c r="C489" s="10"/>
      <c r="D489" s="9"/>
      <c r="E489" s="10"/>
      <c r="F489" s="6">
        <v>22</v>
      </c>
      <c r="G489" s="9"/>
      <c r="H489" s="10"/>
      <c r="I489" s="9"/>
      <c r="J489" s="10"/>
    </row>
    <row r="490" spans="1:10" ht="22.15" customHeight="1" x14ac:dyDescent="0.2">
      <c r="A490" s="15">
        <v>10</v>
      </c>
      <c r="B490" s="9"/>
      <c r="C490" s="10"/>
      <c r="D490" s="9"/>
      <c r="E490" s="10"/>
      <c r="F490" s="6">
        <v>23</v>
      </c>
      <c r="G490" s="9"/>
      <c r="H490" s="10"/>
      <c r="I490" s="9"/>
      <c r="J490" s="10"/>
    </row>
    <row r="491" spans="1:10" ht="22.15" customHeight="1" x14ac:dyDescent="0.2">
      <c r="A491" s="15">
        <v>11</v>
      </c>
      <c r="B491" s="9"/>
      <c r="C491" s="10"/>
      <c r="D491" s="9"/>
      <c r="E491" s="10"/>
      <c r="F491" s="6">
        <v>24</v>
      </c>
      <c r="G491" s="9"/>
      <c r="H491" s="10"/>
      <c r="I491" s="9"/>
      <c r="J491" s="10"/>
    </row>
    <row r="492" spans="1:10" ht="22.15" customHeight="1" x14ac:dyDescent="0.2">
      <c r="A492" s="15">
        <v>12</v>
      </c>
      <c r="B492" s="9"/>
      <c r="C492" s="10"/>
      <c r="D492" s="9"/>
      <c r="E492" s="10"/>
      <c r="F492" s="6">
        <v>25</v>
      </c>
      <c r="G492" s="9"/>
      <c r="H492" s="10"/>
      <c r="I492" s="9"/>
      <c r="J492" s="10"/>
    </row>
    <row r="493" spans="1:10" ht="22.15" customHeight="1" thickBot="1" x14ac:dyDescent="0.25">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1:B1"/>
    <mergeCell ref="F1:J1"/>
    <mergeCell ref="B3:C3"/>
    <mergeCell ref="D3:E3"/>
    <mergeCell ref="G3:H3"/>
    <mergeCell ref="I3:J3"/>
    <mergeCell ref="A35:B35"/>
    <mergeCell ref="F35:J35"/>
    <mergeCell ref="B37:C37"/>
    <mergeCell ref="D37:E37"/>
    <mergeCell ref="G37:H37"/>
    <mergeCell ref="I37:J37"/>
    <mergeCell ref="A18:B18"/>
    <mergeCell ref="F18:J18"/>
    <mergeCell ref="B20:C20"/>
    <mergeCell ref="D20:E20"/>
    <mergeCell ref="G20:H20"/>
    <mergeCell ref="I20:J20"/>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T264"/>
  <sheetViews>
    <sheetView workbookViewId="0">
      <pane ySplit="5" topLeftCell="A27" activePane="bottomLeft" state="frozen"/>
      <selection pane="bottomLeft" activeCell="D16" sqref="D16"/>
    </sheetView>
  </sheetViews>
  <sheetFormatPr defaultColWidth="8.85546875" defaultRowHeight="12" x14ac:dyDescent="0.2"/>
  <cols>
    <col min="1" max="1" width="7.85546875" style="61" customWidth="1"/>
    <col min="2" max="5" width="17.7109375" style="61" customWidth="1"/>
    <col min="6" max="6" width="7.140625" style="61" customWidth="1"/>
    <col min="7" max="8" width="7" style="62" hidden="1" customWidth="1"/>
    <col min="9" max="12" width="14.140625" style="110" hidden="1" customWidth="1"/>
    <col min="13" max="13" width="4.7109375" style="61" customWidth="1"/>
    <col min="14" max="16384" width="8.85546875" style="61"/>
  </cols>
  <sheetData>
    <row r="1" spans="1:46" x14ac:dyDescent="0.2">
      <c r="A1" s="87"/>
      <c r="B1" s="87"/>
      <c r="C1" s="87"/>
      <c r="D1" s="87"/>
      <c r="E1" s="87"/>
      <c r="F1" s="87"/>
      <c r="G1" s="88"/>
      <c r="H1" s="88"/>
      <c r="I1" s="108"/>
      <c r="J1" s="108"/>
      <c r="K1" s="108"/>
      <c r="L1" s="108"/>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row>
    <row r="2" spans="1:46" x14ac:dyDescent="0.2">
      <c r="A2" s="87"/>
      <c r="B2" s="87"/>
      <c r="C2" s="87"/>
      <c r="D2" s="87"/>
      <c r="E2" s="87"/>
      <c r="F2" s="87"/>
      <c r="G2" s="88"/>
      <c r="H2" s="88"/>
      <c r="I2" s="108"/>
      <c r="J2" s="108"/>
      <c r="K2" s="108"/>
      <c r="L2" s="108"/>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row>
    <row r="3" spans="1:46" ht="34.9" customHeight="1" x14ac:dyDescent="0.2">
      <c r="A3" s="76" t="s">
        <v>22</v>
      </c>
      <c r="B3" s="77">
        <f>COUNTA(E7:E22)</f>
        <v>10</v>
      </c>
      <c r="C3" s="119">
        <f>(B3-8)*2</f>
        <v>4</v>
      </c>
      <c r="D3" s="106"/>
      <c r="E3" s="87"/>
      <c r="F3" s="87"/>
      <c r="G3" s="150" t="s">
        <v>32</v>
      </c>
      <c r="H3" s="150"/>
      <c r="I3" s="150"/>
      <c r="J3" s="150"/>
      <c r="K3" s="150"/>
      <c r="L3" s="150"/>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row>
    <row r="4" spans="1:46" ht="16.149999999999999" customHeight="1" x14ac:dyDescent="0.2">
      <c r="A4" s="149" t="s">
        <v>23</v>
      </c>
      <c r="B4" s="153" t="s">
        <v>41</v>
      </c>
      <c r="C4" s="153"/>
      <c r="D4" s="153"/>
      <c r="E4" s="153"/>
      <c r="F4" s="89"/>
      <c r="G4" s="149" t="s">
        <v>24</v>
      </c>
      <c r="H4" s="149" t="s">
        <v>25</v>
      </c>
      <c r="I4" s="152" t="s">
        <v>42</v>
      </c>
      <c r="J4" s="152" t="s">
        <v>43</v>
      </c>
      <c r="K4" s="152" t="s">
        <v>44</v>
      </c>
      <c r="L4" s="151" t="s">
        <v>45</v>
      </c>
      <c r="M4" s="87"/>
      <c r="N4" s="87"/>
      <c r="O4" s="87"/>
      <c r="P4" s="87"/>
      <c r="Q4" s="87"/>
      <c r="R4" s="87"/>
      <c r="S4" s="98"/>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row>
    <row r="5" spans="1:46" ht="12.6" customHeight="1" x14ac:dyDescent="0.2">
      <c r="A5" s="149"/>
      <c r="B5" s="107" t="s">
        <v>42</v>
      </c>
      <c r="C5" s="107" t="s">
        <v>43</v>
      </c>
      <c r="D5" s="107" t="s">
        <v>44</v>
      </c>
      <c r="E5" s="107" t="s">
        <v>45</v>
      </c>
      <c r="F5" s="89"/>
      <c r="G5" s="149"/>
      <c r="H5" s="149"/>
      <c r="I5" s="152"/>
      <c r="J5" s="152"/>
      <c r="K5" s="152"/>
      <c r="L5" s="151"/>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row>
    <row r="6" spans="1:46" ht="11.45" hidden="1" customHeight="1" x14ac:dyDescent="0.2">
      <c r="A6" s="72">
        <v>0</v>
      </c>
      <c r="B6" s="72"/>
      <c r="C6" s="72"/>
      <c r="D6" s="72"/>
      <c r="E6" s="73" t="s">
        <v>26</v>
      </c>
      <c r="F6" s="89"/>
      <c r="G6" s="74"/>
      <c r="H6" s="75"/>
      <c r="I6" s="111"/>
      <c r="J6" s="111"/>
      <c r="K6" s="111"/>
      <c r="L6" s="73"/>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row>
    <row r="7" spans="1:46" ht="12.75" x14ac:dyDescent="0.2">
      <c r="A7" s="97">
        <v>1</v>
      </c>
      <c r="B7" s="99" t="s">
        <v>69</v>
      </c>
      <c r="C7" s="99" t="s">
        <v>70</v>
      </c>
      <c r="D7" s="99"/>
      <c r="E7" s="99" t="s">
        <v>58</v>
      </c>
      <c r="F7" s="89"/>
      <c r="G7" s="90">
        <v>1</v>
      </c>
      <c r="H7" s="90">
        <f>IF(G7&lt;=$C$3,Draw!A3,HLOOKUP($B$3,Draw!$E$2:$BQ$144,Entries!G7+1,FALSE))</f>
        <v>3</v>
      </c>
      <c r="I7" s="109" t="str">
        <f>VLOOKUP($H7,$A$6:$E22,2,FALSE)</f>
        <v>Arnold Gillespie</v>
      </c>
      <c r="J7" s="109" t="str">
        <f>VLOOKUP($H7,$A$6:$E22,3,FALSE)</f>
        <v>Jeff Schloeffel</v>
      </c>
      <c r="K7" s="109">
        <f>VLOOKUP($H7,$A$6:$E22,4,FALSE)</f>
        <v>0</v>
      </c>
      <c r="L7" s="109" t="str">
        <f>VLOOKUP($H7,$A$6:$E22,5,FALSE)</f>
        <v>Don Sullivan</v>
      </c>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row>
    <row r="8" spans="1:46" ht="12.75" x14ac:dyDescent="0.2">
      <c r="A8" s="97">
        <v>2</v>
      </c>
      <c r="B8" s="99" t="s">
        <v>71</v>
      </c>
      <c r="C8" s="99" t="s">
        <v>60</v>
      </c>
      <c r="D8" s="99"/>
      <c r="E8" s="99" t="s">
        <v>72</v>
      </c>
      <c r="F8" s="89"/>
      <c r="G8" s="90">
        <v>2</v>
      </c>
      <c r="H8" s="90">
        <f>IF(G8&lt;=$C$3,Draw!A4,HLOOKUP($B$3,Draw!$E$2:$BQ$144,Entries!G8+1,FALSE))</f>
        <v>4</v>
      </c>
      <c r="I8" s="109" t="str">
        <f>VLOOKUP($H8,$A$6:$E22,2,FALSE)</f>
        <v>Joey Mikulic</v>
      </c>
      <c r="J8" s="109" t="str">
        <f>VLOOKUP($H8,$A$6:$E22,3,FALSE)</f>
        <v>John Woolfe</v>
      </c>
      <c r="K8" s="109">
        <f>VLOOKUP($H8,$A$6:$E22,4,FALSE)</f>
        <v>0</v>
      </c>
      <c r="L8" s="109" t="str">
        <f>VLOOKUP($H8,$A$6:$E22,5,FALSE)</f>
        <v>Robbie Stanford</v>
      </c>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row>
    <row r="9" spans="1:46" ht="12.75" x14ac:dyDescent="0.2">
      <c r="A9" s="97">
        <v>3</v>
      </c>
      <c r="B9" s="99" t="s">
        <v>51</v>
      </c>
      <c r="C9" s="99" t="s">
        <v>73</v>
      </c>
      <c r="D9" s="99"/>
      <c r="E9" s="99" t="s">
        <v>52</v>
      </c>
      <c r="F9" s="89"/>
      <c r="G9" s="90">
        <v>3</v>
      </c>
      <c r="H9" s="90">
        <f>IF(G9&lt;=$C$3,Draw!A5,HLOOKUP($B$3,Draw!$E$2:$BQ$144,Entries!G9+1,FALSE))</f>
        <v>7</v>
      </c>
      <c r="I9" s="109" t="str">
        <f>VLOOKUP($H9,$A$6:$E22,2,FALSE)</f>
        <v>Mick Wright</v>
      </c>
      <c r="J9" s="109" t="str">
        <f>VLOOKUP($H9,$A$6:$E22,3,FALSE)</f>
        <v>Jimmy Daley</v>
      </c>
      <c r="K9" s="109">
        <f>VLOOKUP($H9,$A$6:$E22,4,FALSE)</f>
        <v>0</v>
      </c>
      <c r="L9" s="109" t="str">
        <f>VLOOKUP($H9,$A$6:$E22,5,FALSE)</f>
        <v>Steve Riley</v>
      </c>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row>
    <row r="10" spans="1:46" ht="13.15" customHeight="1" x14ac:dyDescent="0.2">
      <c r="A10" s="97">
        <v>4</v>
      </c>
      <c r="B10" s="99" t="s">
        <v>59</v>
      </c>
      <c r="C10" s="99" t="s">
        <v>68</v>
      </c>
      <c r="D10" s="99"/>
      <c r="E10" s="99" t="s">
        <v>53</v>
      </c>
      <c r="F10" s="89"/>
      <c r="G10" s="90">
        <v>4</v>
      </c>
      <c r="H10" s="90">
        <f>IF(G10&lt;=$C$3,Draw!A6,HLOOKUP($B$3,Draw!$E$2:$BQ$144,Entries!G10+1,FALSE))</f>
        <v>5</v>
      </c>
      <c r="I10" s="109" t="str">
        <f>VLOOKUP($H10,$A$6:$E23,2,FALSE)</f>
        <v>Bruce Maher</v>
      </c>
      <c r="J10" s="109" t="str">
        <f>VLOOKUP($H10,$A$6:$E23,3,FALSE)</f>
        <v>Aaron Clark</v>
      </c>
      <c r="K10" s="109">
        <f>VLOOKUP($H10,$A$6:$E23,4,FALSE)</f>
        <v>0</v>
      </c>
      <c r="L10" s="109" t="str">
        <f>VLOOKUP($H10,$A$6:$E23,5,FALSE)</f>
        <v>Peter Cross</v>
      </c>
      <c r="M10" s="87"/>
      <c r="N10" s="155" t="s">
        <v>35</v>
      </c>
      <c r="O10" s="155"/>
      <c r="P10" s="155"/>
      <c r="Q10" s="155"/>
      <c r="R10" s="155"/>
      <c r="S10" s="155"/>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row>
    <row r="11" spans="1:46" ht="13.15" customHeight="1" x14ac:dyDescent="0.2">
      <c r="A11" s="97">
        <v>5</v>
      </c>
      <c r="B11" s="99" t="s">
        <v>64</v>
      </c>
      <c r="C11" s="99" t="s">
        <v>57</v>
      </c>
      <c r="D11" s="99"/>
      <c r="E11" s="99" t="s">
        <v>65</v>
      </c>
      <c r="F11" s="89"/>
      <c r="G11" s="90">
        <v>5</v>
      </c>
      <c r="H11" s="90">
        <f>IF(G11&lt;=$C$3,Draw!A7,HLOOKUP($B$3,Draw!$E$2:$BQ$144,Entries!G11+1,FALSE))</f>
        <v>0</v>
      </c>
      <c r="I11" s="109">
        <f>VLOOKUP($H11,$A$6:$E24,2,FALSE)</f>
        <v>0</v>
      </c>
      <c r="J11" s="109">
        <f>VLOOKUP($H11,$A$6:$E24,3,FALSE)</f>
        <v>0</v>
      </c>
      <c r="K11" s="109">
        <f>VLOOKUP($H11,$A$6:$E24,4,FALSE)</f>
        <v>0</v>
      </c>
      <c r="L11" s="109" t="str">
        <f>VLOOKUP($H11,$A$6:$E24,5,FALSE)</f>
        <v>Bye</v>
      </c>
      <c r="M11" s="87"/>
      <c r="N11" s="155"/>
      <c r="O11" s="155"/>
      <c r="P11" s="155"/>
      <c r="Q11" s="155"/>
      <c r="R11" s="155"/>
      <c r="S11" s="155"/>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row>
    <row r="12" spans="1:46" ht="13.15" customHeight="1" x14ac:dyDescent="0.2">
      <c r="A12" s="97">
        <v>6</v>
      </c>
      <c r="B12" s="99" t="s">
        <v>62</v>
      </c>
      <c r="C12" s="99" t="s">
        <v>74</v>
      </c>
      <c r="D12" s="99"/>
      <c r="E12" s="99" t="s">
        <v>55</v>
      </c>
      <c r="F12" s="89"/>
      <c r="G12" s="90">
        <v>6</v>
      </c>
      <c r="H12" s="90">
        <f>IF(G12&lt;=$C$3,Draw!A8,HLOOKUP($B$3,Draw!$E$2:$BQ$144,Entries!G12+1,FALSE))</f>
        <v>1</v>
      </c>
      <c r="I12" s="109" t="str">
        <f>VLOOKUP($H12,$A$6:$E25,2,FALSE)</f>
        <v>Rick Bohm</v>
      </c>
      <c r="J12" s="109" t="str">
        <f>VLOOKUP($H12,$A$6:$E25,3,FALSE)</f>
        <v>Geoff Bohm</v>
      </c>
      <c r="K12" s="109">
        <f>VLOOKUP($H12,$A$6:$E25,4,FALSE)</f>
        <v>0</v>
      </c>
      <c r="L12" s="109" t="str">
        <f>VLOOKUP($H12,$A$6:$E25,5,FALSE)</f>
        <v>Danny Carnevale</v>
      </c>
      <c r="M12" s="87"/>
      <c r="N12" s="155"/>
      <c r="O12" s="155"/>
      <c r="P12" s="155"/>
      <c r="Q12" s="155"/>
      <c r="R12" s="155"/>
      <c r="S12" s="155"/>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row>
    <row r="13" spans="1:46" ht="13.15" customHeight="1" x14ac:dyDescent="0.2">
      <c r="A13" s="97">
        <v>7</v>
      </c>
      <c r="B13" s="99" t="s">
        <v>75</v>
      </c>
      <c r="C13" s="99" t="s">
        <v>76</v>
      </c>
      <c r="D13" s="99"/>
      <c r="E13" s="99" t="s">
        <v>54</v>
      </c>
      <c r="F13" s="89"/>
      <c r="G13" s="90">
        <v>7</v>
      </c>
      <c r="H13" s="90">
        <f>IF(G13&lt;=$C$3,Draw!A9,HLOOKUP($B$3,Draw!$E$2:$BQ$144,Entries!G13+1,FALSE))</f>
        <v>0</v>
      </c>
      <c r="I13" s="109">
        <f>VLOOKUP($H13,$A$6:$E26,2,FALSE)</f>
        <v>0</v>
      </c>
      <c r="J13" s="109">
        <f>VLOOKUP($H13,$A$6:$E26,3,FALSE)</f>
        <v>0</v>
      </c>
      <c r="K13" s="109">
        <f>VLOOKUP($H13,$A$6:$E26,4,FALSE)</f>
        <v>0</v>
      </c>
      <c r="L13" s="109" t="str">
        <f>VLOOKUP($H13,$A$6:$E26,5,FALSE)</f>
        <v>Bye</v>
      </c>
      <c r="M13" s="87"/>
      <c r="N13" s="156" t="s">
        <v>33</v>
      </c>
      <c r="O13" s="156"/>
      <c r="P13" s="156"/>
      <c r="Q13" s="156"/>
      <c r="R13" s="156"/>
      <c r="S13" s="156"/>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row>
    <row r="14" spans="1:46" ht="13.15" customHeight="1" x14ac:dyDescent="0.2">
      <c r="A14" s="97">
        <v>8</v>
      </c>
      <c r="B14" s="99" t="s">
        <v>77</v>
      </c>
      <c r="C14" s="99" t="s">
        <v>61</v>
      </c>
      <c r="D14" s="99"/>
      <c r="E14" s="99" t="s">
        <v>78</v>
      </c>
      <c r="F14" s="89"/>
      <c r="G14" s="90">
        <v>8</v>
      </c>
      <c r="H14" s="90">
        <f>IF(G14&lt;=$C$3,Draw!A10,HLOOKUP($B$3,Draw!$E$2:$BQ$144,Entries!G14+1,FALSE))</f>
        <v>8</v>
      </c>
      <c r="I14" s="109" t="str">
        <f>VLOOKUP($H14,$A$6:$E27,2,FALSE)</f>
        <v>Ross Edden</v>
      </c>
      <c r="J14" s="109" t="str">
        <f>VLOOKUP($H14,$A$6:$E27,3,FALSE)</f>
        <v>Steve Buttsworth</v>
      </c>
      <c r="K14" s="109">
        <f>VLOOKUP($H14,$A$6:$E27,4,FALSE)</f>
        <v>0</v>
      </c>
      <c r="L14" s="109" t="str">
        <f>VLOOKUP($H14,$A$6:$E27,5,FALSE)</f>
        <v>Peter Payne</v>
      </c>
      <c r="M14" s="87"/>
      <c r="N14" s="156"/>
      <c r="O14" s="156"/>
      <c r="P14" s="156"/>
      <c r="Q14" s="156"/>
      <c r="R14" s="156"/>
      <c r="S14" s="156"/>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row>
    <row r="15" spans="1:46" ht="13.15" customHeight="1" x14ac:dyDescent="0.2">
      <c r="A15" s="97">
        <v>9</v>
      </c>
      <c r="B15" s="99" t="s">
        <v>79</v>
      </c>
      <c r="C15" s="99" t="s">
        <v>56</v>
      </c>
      <c r="D15" s="99"/>
      <c r="E15" s="99" t="s">
        <v>63</v>
      </c>
      <c r="F15" s="89"/>
      <c r="G15" s="90">
        <v>9</v>
      </c>
      <c r="H15" s="90">
        <f>IF(G15&lt;=$C$3,Draw!A11,HLOOKUP($B$3,Draw!$E$2:$BQ$144,Entries!G15+1,FALSE))</f>
        <v>0</v>
      </c>
      <c r="I15" s="109">
        <f>VLOOKUP($H15,$A$6:$E28,2,FALSE)</f>
        <v>0</v>
      </c>
      <c r="J15" s="109">
        <f>VLOOKUP($H15,$A$6:$E28,3,FALSE)</f>
        <v>0</v>
      </c>
      <c r="K15" s="109">
        <f>VLOOKUP($H15,$A$6:$E28,4,FALSE)</f>
        <v>0</v>
      </c>
      <c r="L15" s="109" t="str">
        <f>VLOOKUP($H15,$A$6:$E28,5,FALSE)</f>
        <v>Bye</v>
      </c>
      <c r="M15" s="87"/>
      <c r="N15" s="95"/>
      <c r="O15" s="95"/>
      <c r="P15" s="95"/>
      <c r="Q15" s="95"/>
      <c r="R15" s="95"/>
      <c r="S15" s="95"/>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row>
    <row r="16" spans="1:46" ht="12.75" x14ac:dyDescent="0.2">
      <c r="A16" s="97">
        <v>10</v>
      </c>
      <c r="B16" s="99" t="s">
        <v>80</v>
      </c>
      <c r="C16" s="99" t="s">
        <v>81</v>
      </c>
      <c r="D16" s="99"/>
      <c r="E16" s="99" t="s">
        <v>82</v>
      </c>
      <c r="F16" s="89"/>
      <c r="G16" s="90">
        <v>10</v>
      </c>
      <c r="H16" s="90">
        <f>IF(G16&lt;=$C$3,Draw!A12,HLOOKUP($B$3,Draw!$E$2:$BQ$144,Entries!G16+1,FALSE))</f>
        <v>6</v>
      </c>
      <c r="I16" s="109" t="str">
        <f>VLOOKUP($H16,$A$6:$E29,2,FALSE)</f>
        <v>Geoff Cape</v>
      </c>
      <c r="J16" s="109" t="str">
        <f>VLOOKUP($H16,$A$6:$E29,3,FALSE)</f>
        <v>James Coen</v>
      </c>
      <c r="K16" s="109">
        <f>VLOOKUP($H16,$A$6:$E29,4,FALSE)</f>
        <v>0</v>
      </c>
      <c r="L16" s="109" t="str">
        <f>VLOOKUP($H16,$A$6:$E29,5,FALSE)</f>
        <v>Kevin Rider</v>
      </c>
      <c r="M16" s="87"/>
      <c r="N16" s="154" t="s">
        <v>34</v>
      </c>
      <c r="O16" s="154"/>
      <c r="P16" s="154"/>
      <c r="Q16" s="154"/>
      <c r="R16" s="154"/>
      <c r="S16" s="154"/>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row>
    <row r="17" spans="1:46" ht="12.75" x14ac:dyDescent="0.2">
      <c r="A17" s="97">
        <v>11</v>
      </c>
      <c r="B17" s="99"/>
      <c r="C17" s="99"/>
      <c r="D17" s="99"/>
      <c r="E17" s="99"/>
      <c r="F17" s="89"/>
      <c r="G17" s="90">
        <v>11</v>
      </c>
      <c r="H17" s="90">
        <f>IF(G17&lt;=$C$3,Draw!A13,HLOOKUP($B$3,Draw!$E$2:$BQ$144,Entries!G17+1,FALSE))</f>
        <v>0</v>
      </c>
      <c r="I17" s="109">
        <f>VLOOKUP($H17,$A$6:$E30,2,FALSE)</f>
        <v>0</v>
      </c>
      <c r="J17" s="109">
        <f>VLOOKUP($H17,$A$6:$E30,3,FALSE)</f>
        <v>0</v>
      </c>
      <c r="K17" s="109">
        <f>VLOOKUP($H17,$A$6:$E30,4,FALSE)</f>
        <v>0</v>
      </c>
      <c r="L17" s="109" t="str">
        <f>VLOOKUP($H17,$A$6:$E30,5,FALSE)</f>
        <v>Bye</v>
      </c>
      <c r="M17" s="87"/>
      <c r="N17" s="154"/>
      <c r="O17" s="154"/>
      <c r="P17" s="154"/>
      <c r="Q17" s="154"/>
      <c r="R17" s="154"/>
      <c r="S17" s="154"/>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row>
    <row r="18" spans="1:46" ht="12.75" x14ac:dyDescent="0.2">
      <c r="A18" s="97">
        <v>12</v>
      </c>
      <c r="B18" s="99"/>
      <c r="C18" s="99"/>
      <c r="D18" s="99"/>
      <c r="E18" s="99"/>
      <c r="F18" s="89"/>
      <c r="G18" s="90">
        <v>12</v>
      </c>
      <c r="H18" s="90">
        <f>IF(G18&lt;=$C$3,Draw!A14,HLOOKUP($B$3,Draw!$E$2:$BQ$144,Entries!G18+1,FALSE))</f>
        <v>2</v>
      </c>
      <c r="I18" s="109" t="str">
        <f>VLOOKUP($H18,$A$6:$E31,2,FALSE)</f>
        <v>Rabz Macqueen</v>
      </c>
      <c r="J18" s="109" t="str">
        <f>VLOOKUP($H18,$A$6:$E31,3,FALSE)</f>
        <v>Trent Jacobson</v>
      </c>
      <c r="K18" s="109">
        <f>VLOOKUP($H18,$A$6:$E31,4,FALSE)</f>
        <v>0</v>
      </c>
      <c r="L18" s="109" t="str">
        <f>VLOOKUP($H18,$A$6:$E31,5,FALSE)</f>
        <v>John Edwards</v>
      </c>
      <c r="M18" s="87"/>
      <c r="N18" s="154"/>
      <c r="O18" s="154"/>
      <c r="P18" s="154"/>
      <c r="Q18" s="154"/>
      <c r="R18" s="154"/>
      <c r="S18" s="154"/>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row>
    <row r="19" spans="1:46" ht="12.75" x14ac:dyDescent="0.2">
      <c r="A19" s="97">
        <v>13</v>
      </c>
      <c r="B19" s="99"/>
      <c r="C19" s="99"/>
      <c r="D19" s="99"/>
      <c r="E19" s="99"/>
      <c r="F19" s="89"/>
      <c r="G19" s="90">
        <v>13</v>
      </c>
      <c r="H19" s="90">
        <f>IF(G19&lt;=$C$3,Draw!A15,HLOOKUP($B$3,Draw!$E$2:$BQ$144,Entries!G19+1,FALSE))</f>
        <v>0</v>
      </c>
      <c r="I19" s="109">
        <f>VLOOKUP($H19,$A$6:$E32,2,FALSE)</f>
        <v>0</v>
      </c>
      <c r="J19" s="109">
        <f>VLOOKUP($H19,$A$6:$E32,3,FALSE)</f>
        <v>0</v>
      </c>
      <c r="K19" s="109">
        <f>VLOOKUP($H19,$A$6:$E32,4,FALSE)</f>
        <v>0</v>
      </c>
      <c r="L19" s="109" t="str">
        <f>VLOOKUP($H19,$A$6:$E32,5,FALSE)</f>
        <v>Bye</v>
      </c>
      <c r="M19" s="87"/>
      <c r="N19" s="96"/>
      <c r="O19" s="96"/>
      <c r="P19" s="96"/>
      <c r="Q19" s="96"/>
      <c r="R19" s="96"/>
      <c r="S19" s="96"/>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row>
    <row r="20" spans="1:46" ht="13.15" customHeight="1" x14ac:dyDescent="0.2">
      <c r="A20" s="97">
        <v>14</v>
      </c>
      <c r="B20" s="99"/>
      <c r="C20" s="99"/>
      <c r="D20" s="99"/>
      <c r="E20" s="99"/>
      <c r="F20" s="89"/>
      <c r="G20" s="90">
        <v>14</v>
      </c>
      <c r="H20" s="90">
        <f>IF(G20&lt;=$C$3,Draw!A16,HLOOKUP($B$3,Draw!$E$2:$BQ$144,Entries!G20+1,FALSE))</f>
        <v>9</v>
      </c>
      <c r="I20" s="109" t="str">
        <f>VLOOKUP($H20,$A$6:$E33,2,FALSE)</f>
        <v>Codey Anning</v>
      </c>
      <c r="J20" s="109" t="str">
        <f>VLOOKUP($H20,$A$6:$E33,3,FALSE)</f>
        <v>Ben Clark</v>
      </c>
      <c r="K20" s="109">
        <f>VLOOKUP($H20,$A$6:$E33,4,FALSE)</f>
        <v>0</v>
      </c>
      <c r="L20" s="109" t="str">
        <f>VLOOKUP($H20,$A$6:$E33,5,FALSE)</f>
        <v>Robert French</v>
      </c>
      <c r="M20" s="87"/>
      <c r="N20" s="148" t="s">
        <v>38</v>
      </c>
      <c r="O20" s="148"/>
      <c r="P20" s="148"/>
      <c r="Q20" s="148"/>
      <c r="R20" s="148"/>
      <c r="S20" s="148"/>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row>
    <row r="21" spans="1:46" ht="13.15" customHeight="1" x14ac:dyDescent="0.2">
      <c r="A21" s="97">
        <v>15</v>
      </c>
      <c r="B21" s="99"/>
      <c r="C21" s="99"/>
      <c r="D21" s="99"/>
      <c r="E21" s="99"/>
      <c r="F21" s="89"/>
      <c r="G21" s="90">
        <v>15</v>
      </c>
      <c r="H21" s="90">
        <f>IF(G21&lt;=$C$3,Draw!A17,HLOOKUP($B$3,Draw!$E$2:$BQ$144,Entries!G21+1,FALSE))</f>
        <v>0</v>
      </c>
      <c r="I21" s="109">
        <f>VLOOKUP($H21,$A$6:$E34,2,FALSE)</f>
        <v>0</v>
      </c>
      <c r="J21" s="109">
        <f>VLOOKUP($H21,$A$6:$E34,3,FALSE)</f>
        <v>0</v>
      </c>
      <c r="K21" s="109">
        <f>VLOOKUP($H21,$A$6:$E34,4,FALSE)</f>
        <v>0</v>
      </c>
      <c r="L21" s="109" t="str">
        <f>VLOOKUP($H21,$A$6:$E34,5,FALSE)</f>
        <v>Bye</v>
      </c>
      <c r="M21" s="87"/>
      <c r="N21" s="148"/>
      <c r="O21" s="148"/>
      <c r="P21" s="148"/>
      <c r="Q21" s="148"/>
      <c r="R21" s="148"/>
      <c r="S21" s="148"/>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row>
    <row r="22" spans="1:46" ht="13.15" customHeight="1" x14ac:dyDescent="0.2">
      <c r="A22" s="97">
        <v>16</v>
      </c>
      <c r="B22" s="99"/>
      <c r="C22" s="99"/>
      <c r="D22" s="99"/>
      <c r="E22" s="99"/>
      <c r="F22" s="89"/>
      <c r="G22" s="90">
        <v>16</v>
      </c>
      <c r="H22" s="90">
        <f>IF(G22&lt;=$C$3,Draw!A18,HLOOKUP($B$3,Draw!$E$2:$BQ$144,Entries!G22+1,FALSE))</f>
        <v>10</v>
      </c>
      <c r="I22" s="109" t="str">
        <f>VLOOKUP($H22,$A$6:$E35,2,FALSE)</f>
        <v>TBA</v>
      </c>
      <c r="J22" s="109" t="str">
        <f>VLOOKUP($H22,$A$6:$E35,3,FALSE)</f>
        <v>James Daley</v>
      </c>
      <c r="K22" s="109">
        <f>VLOOKUP($H22,$A$6:$E35,4,FALSE)</f>
        <v>0</v>
      </c>
      <c r="L22" s="109" t="str">
        <f>VLOOKUP($H22,$A$6:$E35,5,FALSE)</f>
        <v>Aaron Hutchison</v>
      </c>
      <c r="M22" s="87"/>
      <c r="N22" s="148"/>
      <c r="O22" s="148"/>
      <c r="P22" s="148"/>
      <c r="Q22" s="148"/>
      <c r="R22" s="148"/>
      <c r="S22" s="148"/>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row>
    <row r="23" spans="1:46" x14ac:dyDescent="0.2">
      <c r="A23" s="87"/>
      <c r="B23" s="87"/>
      <c r="C23" s="87"/>
      <c r="D23" s="87"/>
      <c r="E23" s="87"/>
      <c r="F23" s="87"/>
      <c r="G23" s="88"/>
      <c r="H23" s="88"/>
      <c r="I23" s="108"/>
      <c r="J23" s="108"/>
      <c r="K23" s="108"/>
      <c r="L23" s="108"/>
      <c r="M23" s="87"/>
      <c r="N23" s="148"/>
      <c r="O23" s="148"/>
      <c r="P23" s="148"/>
      <c r="Q23" s="148"/>
      <c r="R23" s="148"/>
      <c r="S23" s="148"/>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row>
    <row r="24" spans="1:46" x14ac:dyDescent="0.2">
      <c r="A24" s="87"/>
      <c r="B24" s="87"/>
      <c r="C24" s="87"/>
      <c r="D24" s="87"/>
      <c r="E24" s="87"/>
      <c r="F24" s="87"/>
      <c r="G24" s="88"/>
      <c r="H24" s="88"/>
      <c r="I24" s="108"/>
      <c r="J24" s="108"/>
      <c r="K24" s="108"/>
      <c r="L24" s="108"/>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row>
    <row r="25" spans="1:46" x14ac:dyDescent="0.2">
      <c r="A25" s="87"/>
      <c r="B25" s="87"/>
      <c r="C25" s="87"/>
      <c r="D25" s="87"/>
      <c r="E25" s="87"/>
      <c r="F25" s="87"/>
      <c r="G25" s="88"/>
      <c r="H25" s="88"/>
      <c r="I25" s="108"/>
      <c r="J25" s="108"/>
      <c r="K25" s="108"/>
      <c r="L25" s="108"/>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row>
    <row r="26" spans="1:46" x14ac:dyDescent="0.2">
      <c r="A26" s="87"/>
      <c r="B26" s="87"/>
      <c r="C26" s="87"/>
      <c r="D26" s="87"/>
      <c r="E26" s="87"/>
      <c r="F26" s="87"/>
      <c r="G26" s="88"/>
      <c r="H26" s="88"/>
      <c r="I26" s="108"/>
      <c r="J26" s="108"/>
      <c r="K26" s="108"/>
      <c r="L26" s="108"/>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row>
    <row r="27" spans="1:46" x14ac:dyDescent="0.2">
      <c r="A27" s="87"/>
      <c r="B27" s="87"/>
      <c r="C27" s="87"/>
      <c r="D27" s="87"/>
      <c r="E27" s="87"/>
      <c r="F27" s="87"/>
      <c r="G27" s="88"/>
      <c r="H27" s="88"/>
      <c r="I27" s="108"/>
      <c r="J27" s="108"/>
      <c r="K27" s="108"/>
      <c r="L27" s="108"/>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row>
    <row r="28" spans="1:46" x14ac:dyDescent="0.2">
      <c r="A28" s="87"/>
      <c r="B28" s="87"/>
      <c r="C28" s="87"/>
      <c r="D28" s="87"/>
      <c r="E28" s="87"/>
      <c r="F28" s="87"/>
      <c r="G28" s="88"/>
      <c r="H28" s="88"/>
      <c r="I28" s="108"/>
      <c r="J28" s="108"/>
      <c r="K28" s="108"/>
      <c r="L28" s="108"/>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row>
    <row r="29" spans="1:46" x14ac:dyDescent="0.2">
      <c r="A29" s="87"/>
      <c r="B29" s="87"/>
      <c r="C29" s="87"/>
      <c r="D29" s="87"/>
      <c r="E29" s="87"/>
      <c r="F29" s="87"/>
      <c r="G29" s="88"/>
      <c r="H29" s="88"/>
      <c r="I29" s="108"/>
      <c r="J29" s="108"/>
      <c r="K29" s="108"/>
      <c r="L29" s="108"/>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row>
    <row r="30" spans="1:46" x14ac:dyDescent="0.2">
      <c r="A30" s="87"/>
      <c r="B30" s="87"/>
      <c r="C30" s="87"/>
      <c r="D30" s="87"/>
      <c r="E30" s="87"/>
      <c r="F30" s="87"/>
      <c r="G30" s="88"/>
      <c r="H30" s="88"/>
      <c r="I30" s="108"/>
      <c r="J30" s="108"/>
      <c r="K30" s="108"/>
      <c r="L30" s="108"/>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row>
    <row r="31" spans="1:46" x14ac:dyDescent="0.2">
      <c r="A31" s="87"/>
      <c r="B31" s="87"/>
      <c r="C31" s="87"/>
      <c r="D31" s="87"/>
      <c r="E31" s="87"/>
      <c r="F31" s="87"/>
      <c r="G31" s="88"/>
      <c r="H31" s="88"/>
      <c r="I31" s="108"/>
      <c r="J31" s="108"/>
      <c r="K31" s="108"/>
      <c r="L31" s="108"/>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row>
    <row r="32" spans="1:46" x14ac:dyDescent="0.2">
      <c r="A32" s="87"/>
      <c r="B32" s="87"/>
      <c r="C32" s="87"/>
      <c r="D32" s="87"/>
      <c r="E32" s="87"/>
      <c r="F32" s="87"/>
      <c r="G32" s="88"/>
      <c r="H32" s="88"/>
      <c r="I32" s="108"/>
      <c r="J32" s="108"/>
      <c r="K32" s="108"/>
      <c r="L32" s="108"/>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row>
    <row r="33" spans="1:46" x14ac:dyDescent="0.2">
      <c r="A33" s="87"/>
      <c r="B33" s="87"/>
      <c r="C33" s="87"/>
      <c r="D33" s="87"/>
      <c r="E33" s="87"/>
      <c r="F33" s="87"/>
      <c r="G33" s="88"/>
      <c r="H33" s="88"/>
      <c r="I33" s="108"/>
      <c r="J33" s="108"/>
      <c r="K33" s="108"/>
      <c r="L33" s="108"/>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row>
    <row r="34" spans="1:46" x14ac:dyDescent="0.2">
      <c r="A34" s="87"/>
      <c r="B34" s="87"/>
      <c r="C34" s="87"/>
      <c r="D34" s="87"/>
      <c r="E34" s="87"/>
      <c r="F34" s="87"/>
      <c r="G34" s="88"/>
      <c r="H34" s="88"/>
      <c r="I34" s="108"/>
      <c r="J34" s="108"/>
      <c r="K34" s="108"/>
      <c r="L34" s="108"/>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row>
    <row r="35" spans="1:46" x14ac:dyDescent="0.2">
      <c r="A35" s="87"/>
      <c r="B35" s="87"/>
      <c r="C35" s="87"/>
      <c r="D35" s="87"/>
      <c r="E35" s="87"/>
      <c r="F35" s="87"/>
      <c r="G35" s="88"/>
      <c r="H35" s="88"/>
      <c r="I35" s="108"/>
      <c r="J35" s="108"/>
      <c r="K35" s="108"/>
      <c r="L35" s="108"/>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row>
    <row r="36" spans="1:46" x14ac:dyDescent="0.2">
      <c r="A36" s="87"/>
      <c r="B36" s="87"/>
      <c r="C36" s="87"/>
      <c r="D36" s="87"/>
      <c r="E36" s="87"/>
      <c r="F36" s="87"/>
      <c r="G36" s="88"/>
      <c r="H36" s="88"/>
      <c r="I36" s="108"/>
      <c r="J36" s="108"/>
      <c r="K36" s="108"/>
      <c r="L36" s="108"/>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row>
    <row r="37" spans="1:46" x14ac:dyDescent="0.2">
      <c r="A37" s="87"/>
      <c r="B37" s="87"/>
      <c r="C37" s="87"/>
      <c r="D37" s="87"/>
      <c r="E37" s="87"/>
      <c r="F37" s="87"/>
      <c r="G37" s="88"/>
      <c r="H37" s="88"/>
      <c r="I37" s="108"/>
      <c r="J37" s="108"/>
      <c r="K37" s="108"/>
      <c r="L37" s="108"/>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row>
    <row r="38" spans="1:46" x14ac:dyDescent="0.2">
      <c r="A38" s="87"/>
      <c r="B38" s="87"/>
      <c r="C38" s="87"/>
      <c r="D38" s="87"/>
      <c r="E38" s="87"/>
      <c r="F38" s="87"/>
      <c r="G38" s="88"/>
      <c r="H38" s="88"/>
      <c r="I38" s="108"/>
      <c r="J38" s="108"/>
      <c r="K38" s="108"/>
      <c r="L38" s="108"/>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row>
    <row r="39" spans="1:46" x14ac:dyDescent="0.2">
      <c r="A39" s="87"/>
      <c r="B39" s="87"/>
      <c r="C39" s="87"/>
      <c r="D39" s="87"/>
      <c r="E39" s="87"/>
      <c r="F39" s="87"/>
      <c r="G39" s="88"/>
      <c r="H39" s="88"/>
      <c r="I39" s="108"/>
      <c r="J39" s="108"/>
      <c r="K39" s="108"/>
      <c r="L39" s="108"/>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row>
    <row r="40" spans="1:46" x14ac:dyDescent="0.2">
      <c r="A40" s="87"/>
      <c r="B40" s="87"/>
      <c r="C40" s="87"/>
      <c r="D40" s="87"/>
      <c r="E40" s="87"/>
      <c r="F40" s="87"/>
      <c r="G40" s="88"/>
      <c r="H40" s="88"/>
      <c r="I40" s="108"/>
      <c r="J40" s="108"/>
      <c r="K40" s="108"/>
      <c r="L40" s="108"/>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row>
    <row r="41" spans="1:46" x14ac:dyDescent="0.2">
      <c r="A41" s="87"/>
      <c r="B41" s="87"/>
      <c r="C41" s="87"/>
      <c r="D41" s="87"/>
      <c r="E41" s="87"/>
      <c r="F41" s="87"/>
      <c r="G41" s="88"/>
      <c r="H41" s="88"/>
      <c r="I41" s="108"/>
      <c r="J41" s="108"/>
      <c r="K41" s="108"/>
      <c r="L41" s="108"/>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row>
    <row r="42" spans="1:46" x14ac:dyDescent="0.2">
      <c r="A42" s="87"/>
      <c r="B42" s="87"/>
      <c r="C42" s="87"/>
      <c r="D42" s="87"/>
      <c r="E42" s="87"/>
      <c r="F42" s="87"/>
      <c r="G42" s="88"/>
      <c r="H42" s="88"/>
      <c r="I42" s="108"/>
      <c r="J42" s="108"/>
      <c r="K42" s="108"/>
      <c r="L42" s="108"/>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row>
    <row r="43" spans="1:46" x14ac:dyDescent="0.2">
      <c r="A43" s="87"/>
      <c r="B43" s="87"/>
      <c r="C43" s="87"/>
      <c r="D43" s="87"/>
      <c r="E43" s="87"/>
      <c r="F43" s="87"/>
      <c r="G43" s="88"/>
      <c r="H43" s="88"/>
      <c r="I43" s="108"/>
      <c r="J43" s="108"/>
      <c r="K43" s="108"/>
      <c r="L43" s="108"/>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row>
    <row r="44" spans="1:46" x14ac:dyDescent="0.2">
      <c r="A44" s="87"/>
      <c r="B44" s="87"/>
      <c r="C44" s="87"/>
      <c r="D44" s="87"/>
      <c r="E44" s="87"/>
      <c r="F44" s="87"/>
      <c r="G44" s="88"/>
      <c r="H44" s="88"/>
      <c r="I44" s="108"/>
      <c r="J44" s="108"/>
      <c r="K44" s="108"/>
      <c r="L44" s="108"/>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row>
    <row r="45" spans="1:46" x14ac:dyDescent="0.2">
      <c r="A45" s="87"/>
      <c r="B45" s="87"/>
      <c r="C45" s="87"/>
      <c r="D45" s="87"/>
      <c r="E45" s="87"/>
      <c r="F45" s="87"/>
      <c r="G45" s="88"/>
      <c r="H45" s="88"/>
      <c r="I45" s="108"/>
      <c r="J45" s="108"/>
      <c r="K45" s="108"/>
      <c r="L45" s="108"/>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row>
    <row r="46" spans="1:46" x14ac:dyDescent="0.2">
      <c r="A46" s="87"/>
      <c r="B46" s="87"/>
      <c r="C46" s="87"/>
      <c r="D46" s="87"/>
      <c r="E46" s="87"/>
      <c r="F46" s="87"/>
      <c r="G46" s="88"/>
      <c r="H46" s="88"/>
      <c r="I46" s="108"/>
      <c r="J46" s="108"/>
      <c r="K46" s="108"/>
      <c r="L46" s="108"/>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row>
    <row r="47" spans="1:46" x14ac:dyDescent="0.2">
      <c r="A47" s="87"/>
      <c r="B47" s="87"/>
      <c r="C47" s="87"/>
      <c r="D47" s="87"/>
      <c r="E47" s="87"/>
      <c r="F47" s="87"/>
      <c r="G47" s="88"/>
      <c r="H47" s="88"/>
      <c r="I47" s="108"/>
      <c r="J47" s="108"/>
      <c r="K47" s="108"/>
      <c r="L47" s="108"/>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row>
    <row r="48" spans="1:46" x14ac:dyDescent="0.2">
      <c r="A48" s="87"/>
      <c r="B48" s="87"/>
      <c r="C48" s="87"/>
      <c r="D48" s="87"/>
      <c r="E48" s="87"/>
      <c r="F48" s="87"/>
      <c r="G48" s="88"/>
      <c r="H48" s="88"/>
      <c r="I48" s="108"/>
      <c r="J48" s="108"/>
      <c r="K48" s="108"/>
      <c r="L48" s="108"/>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row>
    <row r="49" spans="1:46" x14ac:dyDescent="0.2">
      <c r="A49" s="87"/>
      <c r="B49" s="87"/>
      <c r="C49" s="87"/>
      <c r="D49" s="87"/>
      <c r="E49" s="87"/>
      <c r="F49" s="87"/>
      <c r="G49" s="88"/>
      <c r="H49" s="88"/>
      <c r="I49" s="108"/>
      <c r="J49" s="108"/>
      <c r="K49" s="108"/>
      <c r="L49" s="108"/>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row>
    <row r="50" spans="1:46" x14ac:dyDescent="0.2">
      <c r="A50" s="87"/>
      <c r="B50" s="87"/>
      <c r="C50" s="87"/>
      <c r="D50" s="87"/>
      <c r="E50" s="87"/>
      <c r="F50" s="87"/>
      <c r="G50" s="88"/>
      <c r="H50" s="88"/>
      <c r="I50" s="108"/>
      <c r="J50" s="108"/>
      <c r="K50" s="108"/>
      <c r="L50" s="108"/>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row>
    <row r="51" spans="1:46" x14ac:dyDescent="0.2">
      <c r="A51" s="87"/>
      <c r="B51" s="87"/>
      <c r="C51" s="87"/>
      <c r="D51" s="87"/>
      <c r="E51" s="87"/>
      <c r="F51" s="87"/>
      <c r="G51" s="88"/>
      <c r="H51" s="88"/>
      <c r="I51" s="108"/>
      <c r="J51" s="108"/>
      <c r="K51" s="108"/>
      <c r="L51" s="108"/>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row>
    <row r="52" spans="1:46" x14ac:dyDescent="0.2">
      <c r="A52" s="87"/>
      <c r="B52" s="87"/>
      <c r="C52" s="87"/>
      <c r="D52" s="87"/>
      <c r="E52" s="87"/>
      <c r="F52" s="87"/>
      <c r="G52" s="88"/>
      <c r="H52" s="88"/>
      <c r="I52" s="108"/>
      <c r="J52" s="108"/>
      <c r="K52" s="108"/>
      <c r="L52" s="108"/>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row>
    <row r="53" spans="1:46" x14ac:dyDescent="0.2">
      <c r="A53" s="87"/>
      <c r="B53" s="87"/>
      <c r="C53" s="87"/>
      <c r="D53" s="87"/>
      <c r="E53" s="87"/>
      <c r="F53" s="87"/>
      <c r="G53" s="88"/>
      <c r="H53" s="88"/>
      <c r="I53" s="108"/>
      <c r="J53" s="108"/>
      <c r="K53" s="108"/>
      <c r="L53" s="108"/>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row>
    <row r="54" spans="1:46" x14ac:dyDescent="0.2">
      <c r="A54" s="87"/>
      <c r="B54" s="87"/>
      <c r="C54" s="87"/>
      <c r="D54" s="87"/>
      <c r="E54" s="87"/>
      <c r="F54" s="87"/>
      <c r="G54" s="88"/>
      <c r="H54" s="88"/>
      <c r="I54" s="108"/>
      <c r="J54" s="108"/>
      <c r="K54" s="108"/>
      <c r="L54" s="108"/>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row>
    <row r="55" spans="1:46" x14ac:dyDescent="0.2">
      <c r="A55" s="87"/>
      <c r="B55" s="87"/>
      <c r="C55" s="87"/>
      <c r="D55" s="87"/>
      <c r="E55" s="87"/>
      <c r="F55" s="87"/>
      <c r="G55" s="88"/>
      <c r="H55" s="88"/>
      <c r="I55" s="108"/>
      <c r="J55" s="108"/>
      <c r="K55" s="108"/>
      <c r="L55" s="108"/>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row>
    <row r="56" spans="1:46" x14ac:dyDescent="0.2">
      <c r="A56" s="87"/>
      <c r="B56" s="87"/>
      <c r="C56" s="87"/>
      <c r="D56" s="87"/>
      <c r="E56" s="87"/>
      <c r="F56" s="87"/>
      <c r="G56" s="88"/>
      <c r="H56" s="88"/>
      <c r="I56" s="108"/>
      <c r="J56" s="108"/>
      <c r="K56" s="108"/>
      <c r="L56" s="108"/>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row>
    <row r="57" spans="1:46" x14ac:dyDescent="0.2">
      <c r="A57" s="87"/>
      <c r="B57" s="87"/>
      <c r="C57" s="87"/>
      <c r="D57" s="87"/>
      <c r="E57" s="87"/>
      <c r="F57" s="87"/>
      <c r="G57" s="88"/>
      <c r="H57" s="88"/>
      <c r="I57" s="108"/>
      <c r="J57" s="108"/>
      <c r="K57" s="108"/>
      <c r="L57" s="108"/>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row>
    <row r="58" spans="1:46" x14ac:dyDescent="0.2">
      <c r="A58" s="87"/>
      <c r="B58" s="87"/>
      <c r="C58" s="87"/>
      <c r="D58" s="87"/>
      <c r="E58" s="87"/>
      <c r="F58" s="87"/>
      <c r="G58" s="88"/>
      <c r="H58" s="88"/>
      <c r="I58" s="108"/>
      <c r="J58" s="108"/>
      <c r="K58" s="108"/>
      <c r="L58" s="108"/>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row>
    <row r="59" spans="1:46" x14ac:dyDescent="0.2">
      <c r="A59" s="87"/>
      <c r="B59" s="87"/>
      <c r="C59" s="87"/>
      <c r="D59" s="87"/>
      <c r="E59" s="87"/>
      <c r="F59" s="87"/>
      <c r="G59" s="88"/>
      <c r="H59" s="88"/>
      <c r="I59" s="108"/>
      <c r="J59" s="108"/>
      <c r="K59" s="108"/>
      <c r="L59" s="108"/>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row>
    <row r="60" spans="1:46" x14ac:dyDescent="0.2">
      <c r="A60" s="87"/>
      <c r="B60" s="87"/>
      <c r="C60" s="87"/>
      <c r="D60" s="87"/>
      <c r="E60" s="87"/>
      <c r="F60" s="87"/>
      <c r="G60" s="88"/>
      <c r="H60" s="88"/>
      <c r="I60" s="108"/>
      <c r="J60" s="108"/>
      <c r="K60" s="108"/>
      <c r="L60" s="108"/>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row>
    <row r="61" spans="1:46" x14ac:dyDescent="0.2">
      <c r="A61" s="87"/>
      <c r="B61" s="87"/>
      <c r="C61" s="87"/>
      <c r="D61" s="87"/>
      <c r="E61" s="87"/>
      <c r="F61" s="87"/>
      <c r="G61" s="88"/>
      <c r="H61" s="88"/>
      <c r="I61" s="108"/>
      <c r="J61" s="108"/>
      <c r="K61" s="108"/>
      <c r="L61" s="108"/>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row>
    <row r="62" spans="1:46" x14ac:dyDescent="0.2">
      <c r="A62" s="87"/>
      <c r="B62" s="87"/>
      <c r="C62" s="87"/>
      <c r="D62" s="87"/>
      <c r="E62" s="87"/>
      <c r="F62" s="87"/>
      <c r="G62" s="88"/>
      <c r="H62" s="88"/>
      <c r="I62" s="108"/>
      <c r="J62" s="108"/>
      <c r="K62" s="108"/>
      <c r="L62" s="108"/>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row>
    <row r="63" spans="1:46" x14ac:dyDescent="0.2">
      <c r="A63" s="87"/>
      <c r="B63" s="87"/>
      <c r="C63" s="87"/>
      <c r="D63" s="87"/>
      <c r="E63" s="87"/>
      <c r="F63" s="87"/>
      <c r="G63" s="88"/>
      <c r="H63" s="88"/>
      <c r="I63" s="108"/>
      <c r="J63" s="108"/>
      <c r="K63" s="108"/>
      <c r="L63" s="108"/>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row>
    <row r="64" spans="1:46" x14ac:dyDescent="0.2">
      <c r="A64" s="87"/>
      <c r="B64" s="87"/>
      <c r="C64" s="87"/>
      <c r="D64" s="87"/>
      <c r="E64" s="87"/>
      <c r="F64" s="87"/>
      <c r="G64" s="88"/>
      <c r="H64" s="88"/>
      <c r="I64" s="108"/>
      <c r="J64" s="108"/>
      <c r="K64" s="108"/>
      <c r="L64" s="108"/>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row>
    <row r="65" spans="1:46" x14ac:dyDescent="0.2">
      <c r="A65" s="87"/>
      <c r="B65" s="87"/>
      <c r="C65" s="87"/>
      <c r="D65" s="87"/>
      <c r="E65" s="87"/>
      <c r="F65" s="87"/>
      <c r="G65" s="88"/>
      <c r="H65" s="88"/>
      <c r="I65" s="108"/>
      <c r="J65" s="108"/>
      <c r="K65" s="108"/>
      <c r="L65" s="108"/>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row>
    <row r="66" spans="1:46" x14ac:dyDescent="0.2">
      <c r="A66" s="87"/>
      <c r="B66" s="87"/>
      <c r="C66" s="87"/>
      <c r="D66" s="87"/>
      <c r="E66" s="87"/>
      <c r="F66" s="87"/>
      <c r="G66" s="88"/>
      <c r="H66" s="88"/>
      <c r="I66" s="108"/>
      <c r="J66" s="108"/>
      <c r="K66" s="108"/>
      <c r="L66" s="108"/>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row>
    <row r="67" spans="1:46" x14ac:dyDescent="0.2">
      <c r="A67" s="87"/>
      <c r="B67" s="87"/>
      <c r="C67" s="87"/>
      <c r="D67" s="87"/>
      <c r="E67" s="87"/>
      <c r="F67" s="87"/>
      <c r="G67" s="88"/>
      <c r="H67" s="88"/>
      <c r="I67" s="108"/>
      <c r="J67" s="108"/>
      <c r="K67" s="108"/>
      <c r="L67" s="108"/>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row>
    <row r="68" spans="1:46" x14ac:dyDescent="0.2">
      <c r="A68" s="87"/>
      <c r="B68" s="87"/>
      <c r="C68" s="87"/>
      <c r="D68" s="87"/>
      <c r="E68" s="87"/>
      <c r="F68" s="87"/>
      <c r="G68" s="88"/>
      <c r="H68" s="88"/>
      <c r="I68" s="108"/>
      <c r="J68" s="108"/>
      <c r="K68" s="108"/>
      <c r="L68" s="108"/>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row>
    <row r="69" spans="1:46" x14ac:dyDescent="0.2">
      <c r="A69" s="87"/>
      <c r="B69" s="87"/>
      <c r="C69" s="87"/>
      <c r="D69" s="87"/>
      <c r="E69" s="87"/>
      <c r="F69" s="87"/>
      <c r="G69" s="88"/>
      <c r="H69" s="88"/>
      <c r="I69" s="108"/>
      <c r="J69" s="108"/>
      <c r="K69" s="108"/>
      <c r="L69" s="108"/>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row>
    <row r="70" spans="1:46" x14ac:dyDescent="0.2">
      <c r="A70" s="87"/>
      <c r="B70" s="87"/>
      <c r="C70" s="87"/>
      <c r="D70" s="87"/>
      <c r="E70" s="87"/>
      <c r="F70" s="87"/>
      <c r="G70" s="88"/>
      <c r="H70" s="88"/>
      <c r="I70" s="108"/>
      <c r="J70" s="108"/>
      <c r="K70" s="108"/>
      <c r="L70" s="108"/>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row>
    <row r="71" spans="1:46" x14ac:dyDescent="0.2">
      <c r="A71" s="87"/>
      <c r="B71" s="87"/>
      <c r="C71" s="87"/>
      <c r="D71" s="87"/>
      <c r="E71" s="87"/>
      <c r="F71" s="87"/>
      <c r="G71" s="88"/>
      <c r="H71" s="88"/>
      <c r="I71" s="108"/>
      <c r="J71" s="108"/>
      <c r="K71" s="108"/>
      <c r="L71" s="108"/>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row>
    <row r="72" spans="1:46" x14ac:dyDescent="0.2">
      <c r="A72" s="87"/>
      <c r="B72" s="87"/>
      <c r="C72" s="87"/>
      <c r="D72" s="87"/>
      <c r="E72" s="87"/>
      <c r="F72" s="87"/>
      <c r="G72" s="88"/>
      <c r="H72" s="88"/>
      <c r="I72" s="108"/>
      <c r="J72" s="108"/>
      <c r="K72" s="108"/>
      <c r="L72" s="108"/>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row>
    <row r="73" spans="1:46" x14ac:dyDescent="0.2">
      <c r="A73" s="87"/>
      <c r="B73" s="87"/>
      <c r="C73" s="87"/>
      <c r="D73" s="87"/>
      <c r="E73" s="87"/>
      <c r="F73" s="87"/>
      <c r="G73" s="88"/>
      <c r="H73" s="88"/>
      <c r="I73" s="108"/>
      <c r="J73" s="108"/>
      <c r="K73" s="108"/>
      <c r="L73" s="108"/>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row>
    <row r="74" spans="1:46" x14ac:dyDescent="0.2">
      <c r="A74" s="87"/>
      <c r="B74" s="87"/>
      <c r="C74" s="87"/>
      <c r="D74" s="87"/>
      <c r="E74" s="87"/>
      <c r="F74" s="87"/>
      <c r="G74" s="88"/>
      <c r="H74" s="88"/>
      <c r="I74" s="108"/>
      <c r="J74" s="108"/>
      <c r="K74" s="108"/>
      <c r="L74" s="108"/>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row>
    <row r="75" spans="1:46" x14ac:dyDescent="0.2">
      <c r="A75" s="87"/>
      <c r="B75" s="87"/>
      <c r="C75" s="87"/>
      <c r="D75" s="87"/>
      <c r="E75" s="87"/>
      <c r="F75" s="87"/>
      <c r="G75" s="88"/>
      <c r="H75" s="88"/>
      <c r="I75" s="108"/>
      <c r="J75" s="108"/>
      <c r="K75" s="108"/>
      <c r="L75" s="108"/>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row>
    <row r="76" spans="1:46" x14ac:dyDescent="0.2">
      <c r="A76" s="87"/>
      <c r="B76" s="87"/>
      <c r="C76" s="87"/>
      <c r="D76" s="87"/>
      <c r="E76" s="87"/>
      <c r="F76" s="87"/>
      <c r="G76" s="88"/>
      <c r="H76" s="88"/>
      <c r="I76" s="108"/>
      <c r="J76" s="108"/>
      <c r="K76" s="108"/>
      <c r="L76" s="108"/>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row>
    <row r="77" spans="1:46" x14ac:dyDescent="0.2">
      <c r="A77" s="87"/>
      <c r="B77" s="87"/>
      <c r="C77" s="87"/>
      <c r="D77" s="87"/>
      <c r="E77" s="87"/>
      <c r="F77" s="87"/>
      <c r="G77" s="88"/>
      <c r="H77" s="88"/>
      <c r="I77" s="108"/>
      <c r="J77" s="108"/>
      <c r="K77" s="108"/>
      <c r="L77" s="108"/>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row>
    <row r="78" spans="1:46" x14ac:dyDescent="0.2">
      <c r="A78" s="87"/>
      <c r="B78" s="87"/>
      <c r="C78" s="87"/>
      <c r="D78" s="87"/>
      <c r="E78" s="87"/>
      <c r="F78" s="87"/>
      <c r="G78" s="88"/>
      <c r="H78" s="88"/>
      <c r="I78" s="108"/>
      <c r="J78" s="108"/>
      <c r="K78" s="108"/>
      <c r="L78" s="108"/>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row>
    <row r="79" spans="1:46" x14ac:dyDescent="0.2">
      <c r="A79" s="87"/>
      <c r="B79" s="87"/>
      <c r="C79" s="87"/>
      <c r="D79" s="87"/>
      <c r="E79" s="87"/>
      <c r="F79" s="87"/>
      <c r="G79" s="88"/>
      <c r="H79" s="88"/>
      <c r="I79" s="108"/>
      <c r="J79" s="108"/>
      <c r="K79" s="108"/>
      <c r="L79" s="108"/>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row>
    <row r="80" spans="1:46" x14ac:dyDescent="0.2">
      <c r="A80" s="87"/>
      <c r="B80" s="87"/>
      <c r="C80" s="87"/>
      <c r="D80" s="87"/>
      <c r="E80" s="87"/>
      <c r="F80" s="87"/>
      <c r="G80" s="88"/>
      <c r="H80" s="88"/>
      <c r="I80" s="108"/>
      <c r="J80" s="108"/>
      <c r="K80" s="108"/>
      <c r="L80" s="108"/>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row>
    <row r="81" spans="1:46" x14ac:dyDescent="0.2">
      <c r="A81" s="87"/>
      <c r="B81" s="87"/>
      <c r="C81" s="87"/>
      <c r="D81" s="87"/>
      <c r="E81" s="87"/>
      <c r="F81" s="87"/>
      <c r="G81" s="88"/>
      <c r="H81" s="88"/>
      <c r="I81" s="108"/>
      <c r="J81" s="108"/>
      <c r="K81" s="108"/>
      <c r="L81" s="108"/>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row>
    <row r="82" spans="1:46" x14ac:dyDescent="0.2">
      <c r="A82" s="87"/>
      <c r="B82" s="87"/>
      <c r="C82" s="87"/>
      <c r="D82" s="87"/>
      <c r="E82" s="87"/>
      <c r="F82" s="87"/>
      <c r="G82" s="88"/>
      <c r="H82" s="88"/>
      <c r="I82" s="108"/>
      <c r="J82" s="108"/>
      <c r="K82" s="108"/>
      <c r="L82" s="108"/>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row>
    <row r="83" spans="1:46" x14ac:dyDescent="0.2">
      <c r="A83" s="87"/>
      <c r="B83" s="87"/>
      <c r="C83" s="87"/>
      <c r="D83" s="87"/>
      <c r="E83" s="87"/>
      <c r="F83" s="87"/>
      <c r="G83" s="88"/>
      <c r="H83" s="88"/>
      <c r="I83" s="108"/>
      <c r="J83" s="108"/>
      <c r="K83" s="108"/>
      <c r="L83" s="108"/>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row>
    <row r="84" spans="1:46" x14ac:dyDescent="0.2">
      <c r="A84" s="87"/>
      <c r="B84" s="87"/>
      <c r="C84" s="87"/>
      <c r="D84" s="87"/>
      <c r="E84" s="87"/>
      <c r="F84" s="87"/>
      <c r="G84" s="88"/>
      <c r="H84" s="88"/>
      <c r="I84" s="108"/>
      <c r="J84" s="108"/>
      <c r="K84" s="108"/>
      <c r="L84" s="108"/>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row>
    <row r="85" spans="1:46" x14ac:dyDescent="0.2">
      <c r="A85" s="87"/>
      <c r="B85" s="87"/>
      <c r="C85" s="87"/>
      <c r="D85" s="87"/>
      <c r="E85" s="87"/>
      <c r="F85" s="87"/>
      <c r="G85" s="88"/>
      <c r="H85" s="88"/>
      <c r="I85" s="108"/>
      <c r="J85" s="108"/>
      <c r="K85" s="108"/>
      <c r="L85" s="108"/>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row>
    <row r="86" spans="1:46" x14ac:dyDescent="0.2">
      <c r="A86" s="87"/>
      <c r="B86" s="87"/>
      <c r="C86" s="87"/>
      <c r="D86" s="87"/>
      <c r="E86" s="87"/>
      <c r="F86" s="87"/>
      <c r="G86" s="88"/>
      <c r="H86" s="88"/>
      <c r="I86" s="108"/>
      <c r="J86" s="108"/>
      <c r="K86" s="108"/>
      <c r="L86" s="108"/>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row>
    <row r="87" spans="1:46" x14ac:dyDescent="0.2">
      <c r="A87" s="87"/>
      <c r="B87" s="87"/>
      <c r="C87" s="87"/>
      <c r="D87" s="87"/>
      <c r="E87" s="87"/>
      <c r="F87" s="87"/>
      <c r="G87" s="88"/>
      <c r="H87" s="88"/>
      <c r="I87" s="108"/>
      <c r="J87" s="108"/>
      <c r="K87" s="108"/>
      <c r="L87" s="108"/>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row>
    <row r="88" spans="1:46" x14ac:dyDescent="0.2">
      <c r="A88" s="87"/>
      <c r="B88" s="87"/>
      <c r="C88" s="87"/>
      <c r="D88" s="87"/>
      <c r="E88" s="87"/>
      <c r="F88" s="87"/>
      <c r="G88" s="88"/>
      <c r="H88" s="88"/>
      <c r="I88" s="108"/>
      <c r="J88" s="108"/>
      <c r="K88" s="108"/>
      <c r="L88" s="108"/>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row>
    <row r="89" spans="1:46" x14ac:dyDescent="0.2">
      <c r="A89" s="87"/>
      <c r="B89" s="87"/>
      <c r="C89" s="87"/>
      <c r="D89" s="87"/>
      <c r="E89" s="87"/>
      <c r="F89" s="87"/>
      <c r="G89" s="88"/>
      <c r="H89" s="88"/>
      <c r="I89" s="108"/>
      <c r="J89" s="108"/>
      <c r="K89" s="108"/>
      <c r="L89" s="108"/>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row>
    <row r="90" spans="1:46" x14ac:dyDescent="0.2">
      <c r="A90" s="87"/>
      <c r="B90" s="87"/>
      <c r="C90" s="87"/>
      <c r="D90" s="87"/>
      <c r="E90" s="87"/>
      <c r="F90" s="87"/>
      <c r="G90" s="88"/>
      <c r="H90" s="88"/>
      <c r="I90" s="108"/>
      <c r="J90" s="108"/>
      <c r="K90" s="108"/>
      <c r="L90" s="108"/>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row>
    <row r="91" spans="1:46" x14ac:dyDescent="0.2">
      <c r="A91" s="87"/>
      <c r="B91" s="87"/>
      <c r="C91" s="87"/>
      <c r="D91" s="87"/>
      <c r="E91" s="87"/>
      <c r="F91" s="87"/>
      <c r="G91" s="88"/>
      <c r="H91" s="88"/>
      <c r="I91" s="108"/>
      <c r="J91" s="108"/>
      <c r="K91" s="108"/>
      <c r="L91" s="108"/>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row>
    <row r="92" spans="1:46" x14ac:dyDescent="0.2">
      <c r="A92" s="87"/>
      <c r="B92" s="87"/>
      <c r="C92" s="87"/>
      <c r="D92" s="87"/>
      <c r="E92" s="87"/>
      <c r="F92" s="87"/>
      <c r="G92" s="88"/>
      <c r="H92" s="88"/>
      <c r="I92" s="108"/>
      <c r="J92" s="108"/>
      <c r="K92" s="108"/>
      <c r="L92" s="108"/>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row>
    <row r="93" spans="1:46" x14ac:dyDescent="0.2">
      <c r="A93" s="87"/>
      <c r="B93" s="87"/>
      <c r="C93" s="87"/>
      <c r="D93" s="87"/>
      <c r="E93" s="87"/>
      <c r="F93" s="87"/>
      <c r="G93" s="88"/>
      <c r="H93" s="88"/>
      <c r="I93" s="108"/>
      <c r="J93" s="108"/>
      <c r="K93" s="108"/>
      <c r="L93" s="108"/>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row>
    <row r="94" spans="1:46" x14ac:dyDescent="0.2">
      <c r="A94" s="87"/>
      <c r="B94" s="87"/>
      <c r="C94" s="87"/>
      <c r="D94" s="87"/>
      <c r="E94" s="87"/>
      <c r="F94" s="87"/>
      <c r="G94" s="88"/>
      <c r="H94" s="88"/>
      <c r="I94" s="108"/>
      <c r="J94" s="108"/>
      <c r="K94" s="108"/>
      <c r="L94" s="108"/>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row>
    <row r="95" spans="1:46" x14ac:dyDescent="0.2">
      <c r="A95" s="87"/>
      <c r="B95" s="87"/>
      <c r="C95" s="87"/>
      <c r="D95" s="87"/>
      <c r="E95" s="87"/>
      <c r="F95" s="87"/>
      <c r="G95" s="88"/>
      <c r="H95" s="88"/>
      <c r="I95" s="108"/>
      <c r="J95" s="108"/>
      <c r="K95" s="108"/>
      <c r="L95" s="108"/>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row>
    <row r="96" spans="1:46" x14ac:dyDescent="0.2">
      <c r="A96" s="87"/>
      <c r="B96" s="87"/>
      <c r="C96" s="87"/>
      <c r="D96" s="87"/>
      <c r="E96" s="87"/>
      <c r="F96" s="87"/>
      <c r="G96" s="88"/>
      <c r="H96" s="88"/>
      <c r="I96" s="108"/>
      <c r="J96" s="108"/>
      <c r="K96" s="108"/>
      <c r="L96" s="108"/>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row>
    <row r="97" spans="1:46" x14ac:dyDescent="0.2">
      <c r="A97" s="87"/>
      <c r="B97" s="87"/>
      <c r="C97" s="87"/>
      <c r="D97" s="87"/>
      <c r="E97" s="87"/>
      <c r="F97" s="87"/>
      <c r="G97" s="88"/>
      <c r="H97" s="88"/>
      <c r="I97" s="108"/>
      <c r="J97" s="108"/>
      <c r="K97" s="108"/>
      <c r="L97" s="108"/>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row>
    <row r="98" spans="1:46" x14ac:dyDescent="0.2">
      <c r="A98" s="87"/>
      <c r="B98" s="87"/>
      <c r="C98" s="87"/>
      <c r="D98" s="87"/>
      <c r="E98" s="87"/>
      <c r="F98" s="87"/>
      <c r="G98" s="88"/>
      <c r="H98" s="88"/>
      <c r="I98" s="108"/>
      <c r="J98" s="108"/>
      <c r="K98" s="108"/>
      <c r="L98" s="108"/>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row>
    <row r="99" spans="1:46" x14ac:dyDescent="0.2">
      <c r="A99" s="87"/>
      <c r="B99" s="87"/>
      <c r="C99" s="87"/>
      <c r="D99" s="87"/>
      <c r="E99" s="87"/>
      <c r="F99" s="87"/>
      <c r="G99" s="88"/>
      <c r="H99" s="88"/>
      <c r="I99" s="108"/>
      <c r="J99" s="108"/>
      <c r="K99" s="108"/>
      <c r="L99" s="108"/>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row>
    <row r="100" spans="1:46" x14ac:dyDescent="0.2">
      <c r="A100" s="87"/>
      <c r="B100" s="87"/>
      <c r="C100" s="87"/>
      <c r="D100" s="87"/>
      <c r="E100" s="87"/>
      <c r="F100" s="87"/>
      <c r="G100" s="88"/>
      <c r="H100" s="88"/>
      <c r="I100" s="108"/>
      <c r="J100" s="108"/>
      <c r="K100" s="108"/>
      <c r="L100" s="108"/>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row>
    <row r="101" spans="1:46" x14ac:dyDescent="0.2">
      <c r="A101" s="87"/>
      <c r="B101" s="87"/>
      <c r="C101" s="87"/>
      <c r="D101" s="87"/>
      <c r="E101" s="87"/>
      <c r="F101" s="87"/>
      <c r="G101" s="88"/>
      <c r="H101" s="88"/>
      <c r="I101" s="108"/>
      <c r="J101" s="108"/>
      <c r="K101" s="108"/>
      <c r="L101" s="108"/>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row>
    <row r="102" spans="1:46" x14ac:dyDescent="0.2">
      <c r="A102" s="87"/>
      <c r="B102" s="87"/>
      <c r="C102" s="87"/>
      <c r="D102" s="87"/>
      <c r="E102" s="87"/>
      <c r="F102" s="87"/>
      <c r="G102" s="88"/>
      <c r="H102" s="88"/>
      <c r="I102" s="108"/>
      <c r="J102" s="108"/>
      <c r="K102" s="108"/>
      <c r="L102" s="108"/>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row>
    <row r="103" spans="1:46" x14ac:dyDescent="0.2">
      <c r="A103" s="87"/>
      <c r="B103" s="87"/>
      <c r="C103" s="87"/>
      <c r="D103" s="87"/>
      <c r="E103" s="87"/>
      <c r="F103" s="87"/>
      <c r="G103" s="88"/>
      <c r="H103" s="88"/>
      <c r="I103" s="108"/>
      <c r="J103" s="108"/>
      <c r="K103" s="108"/>
      <c r="L103" s="108"/>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row>
    <row r="104" spans="1:46" x14ac:dyDescent="0.2">
      <c r="A104" s="87"/>
      <c r="B104" s="87"/>
      <c r="C104" s="87"/>
      <c r="D104" s="87"/>
      <c r="E104" s="87"/>
      <c r="F104" s="87"/>
      <c r="G104" s="88"/>
      <c r="H104" s="88"/>
      <c r="I104" s="108"/>
      <c r="J104" s="108"/>
      <c r="K104" s="108"/>
      <c r="L104" s="108"/>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row>
    <row r="105" spans="1:46" x14ac:dyDescent="0.2">
      <c r="A105" s="87"/>
      <c r="B105" s="87"/>
      <c r="C105" s="87"/>
      <c r="D105" s="87"/>
      <c r="E105" s="87"/>
      <c r="F105" s="87"/>
      <c r="G105" s="88"/>
      <c r="H105" s="88"/>
      <c r="I105" s="108"/>
      <c r="J105" s="108"/>
      <c r="K105" s="108"/>
      <c r="L105" s="108"/>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row>
    <row r="106" spans="1:46" x14ac:dyDescent="0.2">
      <c r="A106" s="87"/>
      <c r="B106" s="87"/>
      <c r="C106" s="87"/>
      <c r="D106" s="87"/>
      <c r="E106" s="87"/>
      <c r="F106" s="87"/>
      <c r="G106" s="88"/>
      <c r="H106" s="88"/>
      <c r="I106" s="108"/>
      <c r="J106" s="108"/>
      <c r="K106" s="108"/>
      <c r="L106" s="108"/>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row>
    <row r="107" spans="1:46" x14ac:dyDescent="0.2">
      <c r="A107" s="87"/>
      <c r="B107" s="87"/>
      <c r="C107" s="87"/>
      <c r="D107" s="87"/>
      <c r="E107" s="87"/>
      <c r="F107" s="87"/>
      <c r="G107" s="88"/>
      <c r="H107" s="88"/>
      <c r="I107" s="108"/>
      <c r="J107" s="108"/>
      <c r="K107" s="108"/>
      <c r="L107" s="108"/>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row>
    <row r="108" spans="1:46" x14ac:dyDescent="0.2">
      <c r="A108" s="87"/>
      <c r="B108" s="87"/>
      <c r="C108" s="87"/>
      <c r="D108" s="87"/>
      <c r="E108" s="87"/>
      <c r="F108" s="87"/>
      <c r="G108" s="88"/>
      <c r="H108" s="88"/>
      <c r="I108" s="108"/>
      <c r="J108" s="108"/>
      <c r="K108" s="108"/>
      <c r="L108" s="108"/>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row>
    <row r="109" spans="1:46" x14ac:dyDescent="0.2">
      <c r="A109" s="87"/>
      <c r="B109" s="87"/>
      <c r="C109" s="87"/>
      <c r="D109" s="87"/>
      <c r="E109" s="87"/>
      <c r="F109" s="87"/>
      <c r="G109" s="88"/>
      <c r="H109" s="88"/>
      <c r="I109" s="108"/>
      <c r="J109" s="108"/>
      <c r="K109" s="108"/>
      <c r="L109" s="108"/>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row>
    <row r="110" spans="1:46" x14ac:dyDescent="0.2">
      <c r="A110" s="87"/>
      <c r="B110" s="87"/>
      <c r="C110" s="87"/>
      <c r="D110" s="87"/>
      <c r="E110" s="87"/>
      <c r="F110" s="87"/>
      <c r="G110" s="88"/>
      <c r="H110" s="88"/>
      <c r="I110" s="108"/>
      <c r="J110" s="108"/>
      <c r="K110" s="108"/>
      <c r="L110" s="108"/>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row>
    <row r="111" spans="1:46" x14ac:dyDescent="0.2">
      <c r="A111" s="87"/>
      <c r="B111" s="87"/>
      <c r="C111" s="87"/>
      <c r="D111" s="87"/>
      <c r="E111" s="87"/>
      <c r="F111" s="87"/>
      <c r="G111" s="88"/>
      <c r="H111" s="88"/>
      <c r="I111" s="108"/>
      <c r="J111" s="108"/>
      <c r="K111" s="108"/>
      <c r="L111" s="108"/>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row>
    <row r="112" spans="1:46" x14ac:dyDescent="0.2">
      <c r="A112" s="87"/>
      <c r="B112" s="87"/>
      <c r="C112" s="87"/>
      <c r="D112" s="87"/>
      <c r="E112" s="87"/>
      <c r="F112" s="87"/>
      <c r="G112" s="88"/>
      <c r="H112" s="88"/>
      <c r="I112" s="108"/>
      <c r="J112" s="108"/>
      <c r="K112" s="108"/>
      <c r="L112" s="108"/>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row>
    <row r="113" spans="1:46" x14ac:dyDescent="0.2">
      <c r="A113" s="87"/>
      <c r="B113" s="87"/>
      <c r="C113" s="87"/>
      <c r="D113" s="87"/>
      <c r="E113" s="87"/>
      <c r="F113" s="87"/>
      <c r="G113" s="88"/>
      <c r="H113" s="88"/>
      <c r="I113" s="108"/>
      <c r="J113" s="108"/>
      <c r="K113" s="108"/>
      <c r="L113" s="108"/>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row>
    <row r="114" spans="1:46" x14ac:dyDescent="0.2">
      <c r="A114" s="87"/>
      <c r="B114" s="87"/>
      <c r="C114" s="87"/>
      <c r="D114" s="87"/>
      <c r="E114" s="87"/>
      <c r="F114" s="87"/>
      <c r="G114" s="88"/>
      <c r="H114" s="88"/>
      <c r="I114" s="108"/>
      <c r="J114" s="108"/>
      <c r="K114" s="108"/>
      <c r="L114" s="108"/>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row>
    <row r="115" spans="1:46" x14ac:dyDescent="0.2">
      <c r="A115" s="87"/>
      <c r="B115" s="87"/>
      <c r="C115" s="87"/>
      <c r="D115" s="87"/>
      <c r="E115" s="87"/>
      <c r="F115" s="87"/>
      <c r="G115" s="88"/>
      <c r="H115" s="88"/>
      <c r="I115" s="108"/>
      <c r="J115" s="108"/>
      <c r="K115" s="108"/>
      <c r="L115" s="108"/>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row>
    <row r="116" spans="1:46" x14ac:dyDescent="0.2">
      <c r="A116" s="87"/>
      <c r="B116" s="87"/>
      <c r="C116" s="87"/>
      <c r="D116" s="87"/>
      <c r="E116" s="87"/>
      <c r="F116" s="87"/>
      <c r="G116" s="88"/>
      <c r="H116" s="88"/>
      <c r="I116" s="108"/>
      <c r="J116" s="108"/>
      <c r="K116" s="108"/>
      <c r="L116" s="108"/>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row>
    <row r="117" spans="1:46" x14ac:dyDescent="0.2">
      <c r="A117" s="87"/>
      <c r="B117" s="87"/>
      <c r="C117" s="87"/>
      <c r="D117" s="87"/>
      <c r="E117" s="87"/>
      <c r="F117" s="87"/>
      <c r="G117" s="88"/>
      <c r="H117" s="88"/>
      <c r="I117" s="108"/>
      <c r="J117" s="108"/>
      <c r="K117" s="108"/>
      <c r="L117" s="108"/>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row>
    <row r="118" spans="1:46" x14ac:dyDescent="0.2">
      <c r="A118" s="87"/>
      <c r="B118" s="87"/>
      <c r="C118" s="87"/>
      <c r="D118" s="87"/>
      <c r="E118" s="87"/>
      <c r="F118" s="87"/>
      <c r="G118" s="88"/>
      <c r="H118" s="88"/>
      <c r="I118" s="108"/>
      <c r="J118" s="108"/>
      <c r="K118" s="108"/>
      <c r="L118" s="108"/>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row>
    <row r="119" spans="1:46" x14ac:dyDescent="0.2">
      <c r="A119" s="87"/>
      <c r="B119" s="87"/>
      <c r="C119" s="87"/>
      <c r="D119" s="87"/>
      <c r="E119" s="87"/>
      <c r="F119" s="87"/>
      <c r="G119" s="88"/>
      <c r="H119" s="88"/>
      <c r="I119" s="108"/>
      <c r="J119" s="108"/>
      <c r="K119" s="108"/>
      <c r="L119" s="108"/>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row>
    <row r="120" spans="1:46" x14ac:dyDescent="0.2">
      <c r="A120" s="87"/>
      <c r="B120" s="87"/>
      <c r="C120" s="87"/>
      <c r="D120" s="87"/>
      <c r="E120" s="87"/>
      <c r="F120" s="87"/>
      <c r="G120" s="88"/>
      <c r="H120" s="88"/>
      <c r="I120" s="108"/>
      <c r="J120" s="108"/>
      <c r="K120" s="108"/>
      <c r="L120" s="108"/>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row>
    <row r="121" spans="1:46" x14ac:dyDescent="0.2">
      <c r="A121" s="87"/>
      <c r="B121" s="87"/>
      <c r="C121" s="87"/>
      <c r="D121" s="87"/>
      <c r="E121" s="87"/>
      <c r="F121" s="87"/>
      <c r="G121" s="88"/>
      <c r="H121" s="88"/>
      <c r="I121" s="108"/>
      <c r="J121" s="108"/>
      <c r="K121" s="108"/>
      <c r="L121" s="108"/>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row>
    <row r="122" spans="1:46" x14ac:dyDescent="0.2">
      <c r="A122" s="87"/>
      <c r="B122" s="87"/>
      <c r="C122" s="87"/>
      <c r="D122" s="87"/>
      <c r="E122" s="87"/>
      <c r="F122" s="87"/>
      <c r="G122" s="88"/>
      <c r="H122" s="88"/>
      <c r="I122" s="108"/>
      <c r="J122" s="108"/>
      <c r="K122" s="108"/>
      <c r="L122" s="108"/>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row>
    <row r="123" spans="1:46" x14ac:dyDescent="0.2">
      <c r="A123" s="87"/>
      <c r="B123" s="87"/>
      <c r="C123" s="87"/>
      <c r="D123" s="87"/>
      <c r="E123" s="87"/>
      <c r="F123" s="87"/>
      <c r="G123" s="88"/>
      <c r="H123" s="88"/>
      <c r="I123" s="108"/>
      <c r="J123" s="108"/>
      <c r="K123" s="108"/>
      <c r="L123" s="108"/>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row>
    <row r="124" spans="1:46" x14ac:dyDescent="0.2">
      <c r="A124" s="87"/>
      <c r="B124" s="87"/>
      <c r="C124" s="87"/>
      <c r="D124" s="87"/>
      <c r="E124" s="87"/>
      <c r="F124" s="87"/>
      <c r="G124" s="88"/>
      <c r="H124" s="88"/>
      <c r="I124" s="108"/>
      <c r="J124" s="108"/>
      <c r="K124" s="108"/>
      <c r="L124" s="108"/>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row>
    <row r="125" spans="1:46" x14ac:dyDescent="0.2">
      <c r="A125" s="87"/>
      <c r="B125" s="87"/>
      <c r="C125" s="87"/>
      <c r="D125" s="87"/>
      <c r="E125" s="87"/>
      <c r="F125" s="87"/>
      <c r="G125" s="88"/>
      <c r="H125" s="88"/>
      <c r="I125" s="108"/>
      <c r="J125" s="108"/>
      <c r="K125" s="108"/>
      <c r="L125" s="108"/>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row>
    <row r="126" spans="1:46" x14ac:dyDescent="0.2">
      <c r="A126" s="87"/>
      <c r="B126" s="87"/>
      <c r="C126" s="87"/>
      <c r="D126" s="87"/>
      <c r="E126" s="87"/>
      <c r="F126" s="87"/>
      <c r="G126" s="88"/>
      <c r="H126" s="88"/>
      <c r="I126" s="108"/>
      <c r="J126" s="108"/>
      <c r="K126" s="108"/>
      <c r="L126" s="108"/>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row>
    <row r="127" spans="1:46" x14ac:dyDescent="0.2">
      <c r="A127" s="87"/>
      <c r="B127" s="87"/>
      <c r="C127" s="87"/>
      <c r="D127" s="87"/>
      <c r="E127" s="87"/>
      <c r="F127" s="87"/>
      <c r="G127" s="88"/>
      <c r="H127" s="88"/>
      <c r="I127" s="108"/>
      <c r="J127" s="108"/>
      <c r="K127" s="108"/>
      <c r="L127" s="108"/>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row>
    <row r="128" spans="1:46" x14ac:dyDescent="0.2">
      <c r="A128" s="87"/>
      <c r="B128" s="87"/>
      <c r="C128" s="87"/>
      <c r="D128" s="87"/>
      <c r="E128" s="87"/>
      <c r="F128" s="87"/>
      <c r="G128" s="88"/>
      <c r="H128" s="88"/>
      <c r="I128" s="108"/>
      <c r="J128" s="108"/>
      <c r="K128" s="108"/>
      <c r="L128" s="108"/>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row>
    <row r="129" spans="1:46" x14ac:dyDescent="0.2">
      <c r="A129" s="87"/>
      <c r="B129" s="87"/>
      <c r="C129" s="87"/>
      <c r="D129" s="87"/>
      <c r="E129" s="87"/>
      <c r="F129" s="87"/>
      <c r="G129" s="88"/>
      <c r="H129" s="88"/>
      <c r="I129" s="108"/>
      <c r="J129" s="108"/>
      <c r="K129" s="108"/>
      <c r="L129" s="108"/>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row>
    <row r="130" spans="1:46" x14ac:dyDescent="0.2">
      <c r="A130" s="87"/>
      <c r="B130" s="87"/>
      <c r="C130" s="87"/>
      <c r="D130" s="87"/>
      <c r="E130" s="87"/>
      <c r="F130" s="87"/>
      <c r="G130" s="88"/>
      <c r="H130" s="88"/>
      <c r="I130" s="108"/>
      <c r="J130" s="108"/>
      <c r="K130" s="108"/>
      <c r="L130" s="108"/>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row>
    <row r="131" spans="1:46" x14ac:dyDescent="0.2">
      <c r="A131" s="87"/>
      <c r="B131" s="87"/>
      <c r="C131" s="87"/>
      <c r="D131" s="87"/>
      <c r="E131" s="87"/>
      <c r="F131" s="87"/>
      <c r="G131" s="88"/>
      <c r="H131" s="88"/>
      <c r="I131" s="108"/>
      <c r="J131" s="108"/>
      <c r="K131" s="108"/>
      <c r="L131" s="108"/>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row>
    <row r="132" spans="1:46" x14ac:dyDescent="0.2">
      <c r="A132" s="87"/>
      <c r="B132" s="87"/>
      <c r="C132" s="87"/>
      <c r="D132" s="87"/>
      <c r="E132" s="87"/>
      <c r="F132" s="87"/>
      <c r="G132" s="88"/>
      <c r="H132" s="88"/>
      <c r="I132" s="108"/>
      <c r="J132" s="108"/>
      <c r="K132" s="108"/>
      <c r="L132" s="108"/>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row>
    <row r="133" spans="1:46" x14ac:dyDescent="0.2">
      <c r="A133" s="87"/>
      <c r="B133" s="87"/>
      <c r="C133" s="87"/>
      <c r="D133" s="87"/>
      <c r="E133" s="87"/>
      <c r="F133" s="87"/>
      <c r="G133" s="88"/>
      <c r="H133" s="88"/>
      <c r="I133" s="108"/>
      <c r="J133" s="108"/>
      <c r="K133" s="108"/>
      <c r="L133" s="108"/>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row>
    <row r="134" spans="1:46" x14ac:dyDescent="0.2">
      <c r="A134" s="87"/>
      <c r="B134" s="87"/>
      <c r="C134" s="87"/>
      <c r="D134" s="87"/>
      <c r="E134" s="87"/>
      <c r="F134" s="87"/>
      <c r="G134" s="88"/>
      <c r="H134" s="88"/>
      <c r="I134" s="108"/>
      <c r="J134" s="108"/>
      <c r="K134" s="108"/>
      <c r="L134" s="108"/>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row>
    <row r="135" spans="1:46" x14ac:dyDescent="0.2">
      <c r="A135" s="87"/>
      <c r="B135" s="87"/>
      <c r="C135" s="87"/>
      <c r="D135" s="87"/>
      <c r="E135" s="87"/>
      <c r="F135" s="87"/>
      <c r="G135" s="88"/>
      <c r="H135" s="88"/>
      <c r="I135" s="108"/>
      <c r="J135" s="108"/>
      <c r="K135" s="108"/>
      <c r="L135" s="108"/>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row>
    <row r="136" spans="1:46" x14ac:dyDescent="0.2">
      <c r="A136" s="87"/>
      <c r="B136" s="87"/>
      <c r="C136" s="87"/>
      <c r="D136" s="87"/>
      <c r="E136" s="87"/>
      <c r="F136" s="87"/>
      <c r="G136" s="88"/>
      <c r="H136" s="88"/>
      <c r="I136" s="108"/>
      <c r="J136" s="108"/>
      <c r="K136" s="108"/>
      <c r="L136" s="108"/>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row>
    <row r="137" spans="1:46" x14ac:dyDescent="0.2">
      <c r="A137" s="87"/>
      <c r="B137" s="87"/>
      <c r="C137" s="87"/>
      <c r="D137" s="87"/>
      <c r="E137" s="87"/>
      <c r="F137" s="87"/>
      <c r="G137" s="88"/>
      <c r="H137" s="88"/>
      <c r="I137" s="108"/>
      <c r="J137" s="108"/>
      <c r="K137" s="108"/>
      <c r="L137" s="108"/>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row>
    <row r="138" spans="1:46" x14ac:dyDescent="0.2">
      <c r="A138" s="87"/>
      <c r="B138" s="87"/>
      <c r="C138" s="87"/>
      <c r="D138" s="87"/>
      <c r="E138" s="87"/>
      <c r="F138" s="87"/>
      <c r="G138" s="88"/>
      <c r="H138" s="88"/>
      <c r="I138" s="108"/>
      <c r="J138" s="108"/>
      <c r="K138" s="108"/>
      <c r="L138" s="108"/>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row>
    <row r="139" spans="1:46" x14ac:dyDescent="0.2">
      <c r="A139" s="87"/>
      <c r="B139" s="87"/>
      <c r="C139" s="87"/>
      <c r="D139" s="87"/>
      <c r="E139" s="87"/>
      <c r="F139" s="87"/>
      <c r="G139" s="88"/>
      <c r="H139" s="88"/>
      <c r="I139" s="108"/>
      <c r="J139" s="108"/>
      <c r="K139" s="108"/>
      <c r="L139" s="108"/>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row>
    <row r="140" spans="1:46" x14ac:dyDescent="0.2">
      <c r="A140" s="87"/>
      <c r="B140" s="87"/>
      <c r="C140" s="87"/>
      <c r="D140" s="87"/>
      <c r="E140" s="87"/>
      <c r="F140" s="87"/>
      <c r="G140" s="88"/>
      <c r="H140" s="88"/>
      <c r="I140" s="108"/>
      <c r="J140" s="108"/>
      <c r="K140" s="108"/>
      <c r="L140" s="108"/>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row>
    <row r="141" spans="1:46" x14ac:dyDescent="0.2">
      <c r="A141" s="87"/>
      <c r="B141" s="87"/>
      <c r="C141" s="87"/>
      <c r="D141" s="87"/>
      <c r="E141" s="87"/>
      <c r="F141" s="87"/>
      <c r="G141" s="88"/>
      <c r="H141" s="88"/>
      <c r="I141" s="108"/>
      <c r="J141" s="108"/>
      <c r="K141" s="108"/>
      <c r="L141" s="108"/>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row>
    <row r="142" spans="1:46" x14ac:dyDescent="0.2">
      <c r="A142" s="87"/>
      <c r="B142" s="87"/>
      <c r="C142" s="87"/>
      <c r="D142" s="87"/>
      <c r="E142" s="87"/>
      <c r="F142" s="87"/>
      <c r="G142" s="88"/>
      <c r="H142" s="88"/>
      <c r="I142" s="108"/>
      <c r="J142" s="108"/>
      <c r="K142" s="108"/>
      <c r="L142" s="108"/>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row>
    <row r="143" spans="1:46" x14ac:dyDescent="0.2">
      <c r="A143" s="87"/>
      <c r="B143" s="87"/>
      <c r="C143" s="87"/>
      <c r="D143" s="87"/>
      <c r="E143" s="87"/>
      <c r="F143" s="87"/>
      <c r="G143" s="88"/>
      <c r="H143" s="88"/>
      <c r="I143" s="108"/>
      <c r="J143" s="108"/>
      <c r="K143" s="108"/>
      <c r="L143" s="108"/>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row>
    <row r="144" spans="1:46" x14ac:dyDescent="0.2">
      <c r="A144" s="87"/>
      <c r="B144" s="87"/>
      <c r="C144" s="87"/>
      <c r="D144" s="87"/>
      <c r="E144" s="87"/>
      <c r="F144" s="87"/>
      <c r="G144" s="88"/>
      <c r="H144" s="88"/>
      <c r="I144" s="108"/>
      <c r="J144" s="108"/>
      <c r="K144" s="108"/>
      <c r="L144" s="108"/>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row>
    <row r="145" spans="1:46" x14ac:dyDescent="0.2">
      <c r="A145" s="87"/>
      <c r="B145" s="87"/>
      <c r="C145" s="87"/>
      <c r="D145" s="87"/>
      <c r="E145" s="87"/>
      <c r="F145" s="87"/>
      <c r="G145" s="88"/>
      <c r="H145" s="88"/>
      <c r="I145" s="108"/>
      <c r="J145" s="108"/>
      <c r="K145" s="108"/>
      <c r="L145" s="108"/>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row>
    <row r="146" spans="1:46" x14ac:dyDescent="0.2">
      <c r="A146" s="87"/>
      <c r="B146" s="87"/>
      <c r="C146" s="87"/>
      <c r="D146" s="87"/>
      <c r="E146" s="87"/>
      <c r="F146" s="87"/>
      <c r="G146" s="88"/>
      <c r="H146" s="88"/>
      <c r="I146" s="108"/>
      <c r="J146" s="108"/>
      <c r="K146" s="108"/>
      <c r="L146" s="108"/>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row>
    <row r="147" spans="1:46" x14ac:dyDescent="0.2">
      <c r="A147" s="87"/>
      <c r="B147" s="87"/>
      <c r="C147" s="87"/>
      <c r="D147" s="87"/>
      <c r="E147" s="87"/>
      <c r="F147" s="87"/>
      <c r="G147" s="88"/>
      <c r="H147" s="88"/>
      <c r="I147" s="108"/>
      <c r="J147" s="108"/>
      <c r="K147" s="108"/>
      <c r="L147" s="108"/>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row>
    <row r="148" spans="1:46" x14ac:dyDescent="0.2">
      <c r="A148" s="87"/>
      <c r="B148" s="87"/>
      <c r="C148" s="87"/>
      <c r="D148" s="87"/>
      <c r="E148" s="87"/>
      <c r="F148" s="87"/>
      <c r="G148" s="88"/>
      <c r="H148" s="88"/>
      <c r="I148" s="108"/>
      <c r="J148" s="108"/>
      <c r="K148" s="108"/>
      <c r="L148" s="108"/>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row>
    <row r="149" spans="1:46" x14ac:dyDescent="0.2">
      <c r="A149" s="87"/>
      <c r="B149" s="87"/>
      <c r="C149" s="87"/>
      <c r="D149" s="87"/>
      <c r="E149" s="87"/>
      <c r="F149" s="87"/>
      <c r="G149" s="88"/>
      <c r="H149" s="88"/>
      <c r="I149" s="108"/>
      <c r="J149" s="108"/>
      <c r="K149" s="108"/>
      <c r="L149" s="108"/>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row>
    <row r="150" spans="1:46" x14ac:dyDescent="0.2">
      <c r="A150" s="87"/>
      <c r="B150" s="87"/>
      <c r="C150" s="87"/>
      <c r="D150" s="87"/>
      <c r="E150" s="87"/>
      <c r="F150" s="87"/>
      <c r="G150" s="88"/>
      <c r="H150" s="88"/>
      <c r="I150" s="108"/>
      <c r="J150" s="108"/>
      <c r="K150" s="108"/>
      <c r="L150" s="108"/>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row>
    <row r="151" spans="1:46" x14ac:dyDescent="0.2">
      <c r="A151" s="87"/>
      <c r="B151" s="87"/>
      <c r="C151" s="87"/>
      <c r="D151" s="87"/>
      <c r="E151" s="87"/>
      <c r="F151" s="87"/>
      <c r="G151" s="88"/>
      <c r="H151" s="88"/>
      <c r="I151" s="108"/>
      <c r="J151" s="108"/>
      <c r="K151" s="108"/>
      <c r="L151" s="108"/>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row>
    <row r="152" spans="1:46" x14ac:dyDescent="0.2">
      <c r="A152" s="87"/>
      <c r="B152" s="87"/>
      <c r="C152" s="87"/>
      <c r="D152" s="87"/>
      <c r="E152" s="87"/>
      <c r="F152" s="87"/>
      <c r="G152" s="88"/>
      <c r="H152" s="88"/>
      <c r="I152" s="108"/>
      <c r="J152" s="108"/>
      <c r="K152" s="108"/>
      <c r="L152" s="108"/>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row>
    <row r="153" spans="1:46" x14ac:dyDescent="0.2">
      <c r="A153" s="87"/>
      <c r="B153" s="87"/>
      <c r="C153" s="87"/>
      <c r="D153" s="87"/>
      <c r="E153" s="87"/>
      <c r="F153" s="87"/>
      <c r="G153" s="88"/>
      <c r="H153" s="88"/>
      <c r="I153" s="108"/>
      <c r="J153" s="108"/>
      <c r="K153" s="108"/>
      <c r="L153" s="108"/>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row>
    <row r="154" spans="1:46" x14ac:dyDescent="0.2">
      <c r="A154" s="87"/>
      <c r="B154" s="87"/>
      <c r="C154" s="87"/>
      <c r="D154" s="87"/>
      <c r="E154" s="87"/>
      <c r="F154" s="87"/>
      <c r="G154" s="88"/>
      <c r="H154" s="88"/>
      <c r="I154" s="108"/>
      <c r="J154" s="108"/>
      <c r="K154" s="108"/>
      <c r="L154" s="108"/>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row>
    <row r="155" spans="1:46" x14ac:dyDescent="0.2">
      <c r="A155" s="87"/>
      <c r="B155" s="87"/>
      <c r="C155" s="87"/>
      <c r="D155" s="87"/>
      <c r="E155" s="87"/>
      <c r="F155" s="87"/>
      <c r="G155" s="88"/>
      <c r="H155" s="88"/>
      <c r="I155" s="108"/>
      <c r="J155" s="108"/>
      <c r="K155" s="108"/>
      <c r="L155" s="108"/>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row>
    <row r="156" spans="1:46" x14ac:dyDescent="0.2">
      <c r="A156" s="87"/>
      <c r="B156" s="87"/>
      <c r="C156" s="87"/>
      <c r="D156" s="87"/>
      <c r="E156" s="87"/>
      <c r="F156" s="87"/>
      <c r="G156" s="88"/>
      <c r="H156" s="88"/>
      <c r="I156" s="108"/>
      <c r="J156" s="108"/>
      <c r="K156" s="108"/>
      <c r="L156" s="108"/>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row>
    <row r="157" spans="1:46" x14ac:dyDescent="0.2">
      <c r="A157" s="87"/>
      <c r="B157" s="87"/>
      <c r="C157" s="87"/>
      <c r="D157" s="87"/>
      <c r="E157" s="87"/>
      <c r="F157" s="87"/>
      <c r="G157" s="88"/>
      <c r="H157" s="88"/>
      <c r="I157" s="108"/>
      <c r="J157" s="108"/>
      <c r="K157" s="108"/>
      <c r="L157" s="108"/>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row>
    <row r="158" spans="1:46" x14ac:dyDescent="0.2">
      <c r="A158" s="87"/>
      <c r="B158" s="87"/>
      <c r="C158" s="87"/>
      <c r="D158" s="87"/>
      <c r="E158" s="87"/>
      <c r="F158" s="87"/>
      <c r="G158" s="88"/>
      <c r="H158" s="88"/>
      <c r="I158" s="108"/>
      <c r="J158" s="108"/>
      <c r="K158" s="108"/>
      <c r="L158" s="108"/>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row>
    <row r="159" spans="1:46" x14ac:dyDescent="0.2">
      <c r="A159" s="87"/>
      <c r="B159" s="87"/>
      <c r="C159" s="87"/>
      <c r="D159" s="87"/>
      <c r="E159" s="87"/>
      <c r="F159" s="87"/>
      <c r="G159" s="88"/>
      <c r="H159" s="88"/>
      <c r="I159" s="108"/>
      <c r="J159" s="108"/>
      <c r="K159" s="108"/>
      <c r="L159" s="108"/>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row>
    <row r="160" spans="1:46" x14ac:dyDescent="0.2">
      <c r="A160" s="87"/>
      <c r="B160" s="87"/>
      <c r="C160" s="87"/>
      <c r="D160" s="87"/>
      <c r="E160" s="87"/>
      <c r="F160" s="87"/>
      <c r="G160" s="88"/>
      <c r="H160" s="88"/>
      <c r="I160" s="108"/>
      <c r="J160" s="108"/>
      <c r="K160" s="108"/>
      <c r="L160" s="108"/>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row>
    <row r="161" spans="1:46" x14ac:dyDescent="0.2">
      <c r="A161" s="87"/>
      <c r="B161" s="87"/>
      <c r="C161" s="87"/>
      <c r="D161" s="87"/>
      <c r="E161" s="87"/>
      <c r="F161" s="87"/>
      <c r="G161" s="88"/>
      <c r="H161" s="88"/>
      <c r="I161" s="108"/>
      <c r="J161" s="108"/>
      <c r="K161" s="108"/>
      <c r="L161" s="108"/>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row>
    <row r="162" spans="1:46" x14ac:dyDescent="0.2">
      <c r="A162" s="87"/>
      <c r="B162" s="87"/>
      <c r="C162" s="87"/>
      <c r="D162" s="87"/>
      <c r="E162" s="87"/>
      <c r="F162" s="87"/>
      <c r="G162" s="88"/>
      <c r="H162" s="88"/>
      <c r="I162" s="108"/>
      <c r="J162" s="108"/>
      <c r="K162" s="108"/>
      <c r="L162" s="108"/>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row>
    <row r="163" spans="1:46" x14ac:dyDescent="0.2">
      <c r="A163" s="87"/>
      <c r="B163" s="87"/>
      <c r="C163" s="87"/>
      <c r="D163" s="87"/>
      <c r="E163" s="87"/>
      <c r="F163" s="87"/>
      <c r="G163" s="88"/>
      <c r="H163" s="88"/>
      <c r="I163" s="108"/>
      <c r="J163" s="108"/>
      <c r="K163" s="108"/>
      <c r="L163" s="108"/>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row>
    <row r="164" spans="1:46" x14ac:dyDescent="0.2">
      <c r="A164" s="87"/>
      <c r="B164" s="87"/>
      <c r="C164" s="87"/>
      <c r="D164" s="87"/>
      <c r="E164" s="87"/>
      <c r="F164" s="87"/>
      <c r="G164" s="88"/>
      <c r="H164" s="88"/>
      <c r="I164" s="108"/>
      <c r="J164" s="108"/>
      <c r="K164" s="108"/>
      <c r="L164" s="108"/>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row>
    <row r="165" spans="1:46" x14ac:dyDescent="0.2">
      <c r="A165" s="87"/>
      <c r="B165" s="87"/>
      <c r="C165" s="87"/>
      <c r="D165" s="87"/>
      <c r="E165" s="87"/>
      <c r="F165" s="87"/>
      <c r="G165" s="88"/>
      <c r="H165" s="88"/>
      <c r="I165" s="108"/>
      <c r="J165" s="108"/>
      <c r="K165" s="108"/>
      <c r="L165" s="108"/>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row>
    <row r="166" spans="1:46" x14ac:dyDescent="0.2">
      <c r="A166" s="87"/>
      <c r="B166" s="87"/>
      <c r="C166" s="87"/>
      <c r="D166" s="87"/>
      <c r="E166" s="87"/>
      <c r="F166" s="87"/>
      <c r="G166" s="88"/>
      <c r="H166" s="88"/>
      <c r="I166" s="108"/>
      <c r="J166" s="108"/>
      <c r="K166" s="108"/>
      <c r="L166" s="108"/>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row>
    <row r="167" spans="1:46" x14ac:dyDescent="0.2">
      <c r="A167" s="87"/>
      <c r="B167" s="87"/>
      <c r="C167" s="87"/>
      <c r="D167" s="87"/>
      <c r="E167" s="87"/>
      <c r="F167" s="87"/>
      <c r="G167" s="88"/>
      <c r="H167" s="88"/>
      <c r="I167" s="108"/>
      <c r="J167" s="108"/>
      <c r="K167" s="108"/>
      <c r="L167" s="108"/>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row>
    <row r="168" spans="1:46" x14ac:dyDescent="0.2">
      <c r="A168" s="87"/>
      <c r="B168" s="87"/>
      <c r="C168" s="87"/>
      <c r="D168" s="87"/>
      <c r="E168" s="87"/>
      <c r="F168" s="87"/>
      <c r="G168" s="88"/>
      <c r="H168" s="88"/>
      <c r="I168" s="108"/>
      <c r="J168" s="108"/>
      <c r="K168" s="108"/>
      <c r="L168" s="108"/>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row>
    <row r="169" spans="1:46" x14ac:dyDescent="0.2">
      <c r="A169" s="87"/>
      <c r="B169" s="87"/>
      <c r="C169" s="87"/>
      <c r="D169" s="87"/>
      <c r="E169" s="87"/>
      <c r="F169" s="87"/>
      <c r="G169" s="88"/>
      <c r="H169" s="88"/>
      <c r="I169" s="108"/>
      <c r="J169" s="108"/>
      <c r="K169" s="108"/>
      <c r="L169" s="108"/>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row>
    <row r="170" spans="1:46" x14ac:dyDescent="0.2">
      <c r="A170" s="87"/>
      <c r="B170" s="87"/>
      <c r="C170" s="87"/>
      <c r="D170" s="87"/>
      <c r="E170" s="87"/>
      <c r="F170" s="87"/>
      <c r="G170" s="88"/>
      <c r="H170" s="88"/>
      <c r="I170" s="108"/>
      <c r="J170" s="108"/>
      <c r="K170" s="108"/>
      <c r="L170" s="108"/>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row>
    <row r="171" spans="1:46" x14ac:dyDescent="0.2">
      <c r="A171" s="87"/>
      <c r="B171" s="87"/>
      <c r="C171" s="87"/>
      <c r="D171" s="87"/>
      <c r="E171" s="87"/>
      <c r="F171" s="87"/>
      <c r="G171" s="88"/>
      <c r="H171" s="88"/>
      <c r="I171" s="108"/>
      <c r="J171" s="108"/>
      <c r="K171" s="108"/>
      <c r="L171" s="108"/>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row>
    <row r="172" spans="1:46" x14ac:dyDescent="0.2">
      <c r="A172" s="87"/>
      <c r="B172" s="87"/>
      <c r="C172" s="87"/>
      <c r="D172" s="87"/>
      <c r="E172" s="87"/>
      <c r="F172" s="87"/>
      <c r="G172" s="88"/>
      <c r="H172" s="88"/>
      <c r="I172" s="108"/>
      <c r="J172" s="108"/>
      <c r="K172" s="108"/>
      <c r="L172" s="108"/>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row>
    <row r="173" spans="1:46" x14ac:dyDescent="0.2">
      <c r="A173" s="87"/>
      <c r="B173" s="87"/>
      <c r="C173" s="87"/>
      <c r="D173" s="87"/>
      <c r="E173" s="87"/>
      <c r="F173" s="87"/>
      <c r="G173" s="88"/>
      <c r="H173" s="88"/>
      <c r="I173" s="108"/>
      <c r="J173" s="108"/>
      <c r="K173" s="108"/>
      <c r="L173" s="108"/>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row>
    <row r="174" spans="1:46" x14ac:dyDescent="0.2">
      <c r="A174" s="87"/>
      <c r="B174" s="87"/>
      <c r="C174" s="87"/>
      <c r="D174" s="87"/>
      <c r="E174" s="87"/>
      <c r="F174" s="87"/>
      <c r="G174" s="88"/>
      <c r="H174" s="88"/>
      <c r="I174" s="108"/>
      <c r="J174" s="108"/>
      <c r="K174" s="108"/>
      <c r="L174" s="108"/>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row>
    <row r="175" spans="1:46" x14ac:dyDescent="0.2">
      <c r="A175" s="87"/>
      <c r="B175" s="87"/>
      <c r="C175" s="87"/>
      <c r="D175" s="87"/>
      <c r="E175" s="87"/>
      <c r="F175" s="87"/>
      <c r="G175" s="88"/>
      <c r="H175" s="88"/>
      <c r="I175" s="108"/>
      <c r="J175" s="108"/>
      <c r="K175" s="108"/>
      <c r="L175" s="108"/>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row>
    <row r="176" spans="1:46" x14ac:dyDescent="0.2">
      <c r="A176" s="87"/>
      <c r="B176" s="87"/>
      <c r="C176" s="87"/>
      <c r="D176" s="87"/>
      <c r="E176" s="87"/>
      <c r="F176" s="87"/>
      <c r="G176" s="88"/>
      <c r="H176" s="88"/>
      <c r="I176" s="108"/>
      <c r="J176" s="108"/>
      <c r="K176" s="108"/>
      <c r="L176" s="108"/>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row>
    <row r="177" spans="1:46" x14ac:dyDescent="0.2">
      <c r="A177" s="87"/>
      <c r="B177" s="87"/>
      <c r="C177" s="87"/>
      <c r="D177" s="87"/>
      <c r="E177" s="87"/>
      <c r="F177" s="87"/>
      <c r="G177" s="88"/>
      <c r="H177" s="88"/>
      <c r="I177" s="108"/>
      <c r="J177" s="108"/>
      <c r="K177" s="108"/>
      <c r="L177" s="108"/>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row>
    <row r="178" spans="1:46" x14ac:dyDescent="0.2">
      <c r="A178" s="87"/>
      <c r="B178" s="87"/>
      <c r="C178" s="87"/>
      <c r="D178" s="87"/>
      <c r="E178" s="87"/>
      <c r="F178" s="87"/>
      <c r="G178" s="88"/>
      <c r="H178" s="88"/>
      <c r="I178" s="108"/>
      <c r="J178" s="108"/>
      <c r="K178" s="108"/>
      <c r="L178" s="108"/>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row>
    <row r="179" spans="1:46" x14ac:dyDescent="0.2">
      <c r="A179" s="87"/>
      <c r="B179" s="87"/>
      <c r="C179" s="87"/>
      <c r="D179" s="87"/>
      <c r="E179" s="87"/>
      <c r="F179" s="87"/>
      <c r="G179" s="88"/>
      <c r="H179" s="88"/>
      <c r="I179" s="108"/>
      <c r="J179" s="108"/>
      <c r="K179" s="108"/>
      <c r="L179" s="108"/>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row>
    <row r="180" spans="1:46" x14ac:dyDescent="0.2">
      <c r="A180" s="87"/>
      <c r="B180" s="87"/>
      <c r="C180" s="87"/>
      <c r="D180" s="87"/>
      <c r="E180" s="87"/>
      <c r="F180" s="87"/>
      <c r="G180" s="88"/>
      <c r="H180" s="88"/>
      <c r="I180" s="108"/>
      <c r="J180" s="108"/>
      <c r="K180" s="108"/>
      <c r="L180" s="108"/>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row>
    <row r="181" spans="1:46" x14ac:dyDescent="0.2">
      <c r="A181" s="87"/>
      <c r="B181" s="87"/>
      <c r="C181" s="87"/>
      <c r="D181" s="87"/>
      <c r="E181" s="87"/>
      <c r="F181" s="87"/>
      <c r="G181" s="88"/>
      <c r="H181" s="88"/>
      <c r="I181" s="108"/>
      <c r="J181" s="108"/>
      <c r="K181" s="108"/>
      <c r="L181" s="108"/>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row>
    <row r="182" spans="1:46" x14ac:dyDescent="0.2">
      <c r="A182" s="87"/>
      <c r="B182" s="87"/>
      <c r="C182" s="87"/>
      <c r="D182" s="87"/>
      <c r="E182" s="87"/>
      <c r="F182" s="87"/>
      <c r="G182" s="88"/>
      <c r="H182" s="88"/>
      <c r="I182" s="108"/>
      <c r="J182" s="108"/>
      <c r="K182" s="108"/>
      <c r="L182" s="108"/>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row>
    <row r="183" spans="1:46" x14ac:dyDescent="0.2">
      <c r="A183" s="87"/>
      <c r="B183" s="87"/>
      <c r="C183" s="87"/>
      <c r="D183" s="87"/>
      <c r="E183" s="87"/>
      <c r="F183" s="87"/>
      <c r="G183" s="88"/>
      <c r="H183" s="88"/>
      <c r="I183" s="108"/>
      <c r="J183" s="108"/>
      <c r="K183" s="108"/>
      <c r="L183" s="108"/>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row>
    <row r="184" spans="1:46" x14ac:dyDescent="0.2">
      <c r="A184" s="87"/>
      <c r="B184" s="87"/>
      <c r="C184" s="87"/>
      <c r="D184" s="87"/>
      <c r="E184" s="87"/>
      <c r="F184" s="87"/>
      <c r="G184" s="88"/>
      <c r="H184" s="88"/>
      <c r="I184" s="108"/>
      <c r="J184" s="108"/>
      <c r="K184" s="108"/>
      <c r="L184" s="108"/>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row>
    <row r="185" spans="1:46" x14ac:dyDescent="0.2">
      <c r="A185" s="87"/>
      <c r="B185" s="87"/>
      <c r="C185" s="87"/>
      <c r="D185" s="87"/>
      <c r="E185" s="87"/>
      <c r="F185" s="87"/>
      <c r="G185" s="88"/>
      <c r="H185" s="88"/>
      <c r="I185" s="108"/>
      <c r="J185" s="108"/>
      <c r="K185" s="108"/>
      <c r="L185" s="108"/>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row>
    <row r="186" spans="1:46" x14ac:dyDescent="0.2">
      <c r="A186" s="87"/>
      <c r="B186" s="87"/>
      <c r="C186" s="87"/>
      <c r="D186" s="87"/>
      <c r="E186" s="87"/>
      <c r="F186" s="87"/>
      <c r="G186" s="88"/>
      <c r="H186" s="88"/>
      <c r="I186" s="108"/>
      <c r="J186" s="108"/>
      <c r="K186" s="108"/>
      <c r="L186" s="108"/>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row>
    <row r="187" spans="1:46" x14ac:dyDescent="0.2">
      <c r="A187" s="87"/>
      <c r="B187" s="87"/>
      <c r="C187" s="87"/>
      <c r="D187" s="87"/>
      <c r="E187" s="87"/>
      <c r="F187" s="87"/>
      <c r="G187" s="88"/>
      <c r="H187" s="88"/>
      <c r="I187" s="108"/>
      <c r="J187" s="108"/>
      <c r="K187" s="108"/>
      <c r="L187" s="108"/>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row>
    <row r="188" spans="1:46" x14ac:dyDescent="0.2">
      <c r="A188" s="87"/>
      <c r="B188" s="87"/>
      <c r="C188" s="87"/>
      <c r="D188" s="87"/>
      <c r="E188" s="87"/>
      <c r="F188" s="87"/>
      <c r="G188" s="88"/>
      <c r="H188" s="88"/>
      <c r="I188" s="108"/>
      <c r="J188" s="108"/>
      <c r="K188" s="108"/>
      <c r="L188" s="108"/>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row>
    <row r="189" spans="1:46" x14ac:dyDescent="0.2">
      <c r="A189" s="87"/>
      <c r="B189" s="87"/>
      <c r="C189" s="87"/>
      <c r="D189" s="87"/>
      <c r="E189" s="87"/>
      <c r="F189" s="87"/>
      <c r="G189" s="88"/>
      <c r="H189" s="88"/>
      <c r="I189" s="108"/>
      <c r="J189" s="108"/>
      <c r="K189" s="108"/>
      <c r="L189" s="108"/>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row>
    <row r="190" spans="1:46" x14ac:dyDescent="0.2">
      <c r="A190" s="87"/>
      <c r="B190" s="87"/>
      <c r="C190" s="87"/>
      <c r="D190" s="87"/>
      <c r="E190" s="87"/>
      <c r="F190" s="87"/>
      <c r="G190" s="88"/>
      <c r="H190" s="88"/>
      <c r="I190" s="108"/>
      <c r="J190" s="108"/>
      <c r="K190" s="108"/>
      <c r="L190" s="108"/>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row>
    <row r="191" spans="1:46" x14ac:dyDescent="0.2">
      <c r="A191" s="87"/>
      <c r="B191" s="87"/>
      <c r="C191" s="87"/>
      <c r="D191" s="87"/>
      <c r="E191" s="87"/>
      <c r="F191" s="87"/>
      <c r="G191" s="88"/>
      <c r="H191" s="88"/>
      <c r="I191" s="108"/>
      <c r="J191" s="108"/>
      <c r="K191" s="108"/>
      <c r="L191" s="108"/>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row>
    <row r="192" spans="1:46" x14ac:dyDescent="0.2">
      <c r="A192" s="87"/>
      <c r="B192" s="87"/>
      <c r="C192" s="87"/>
      <c r="D192" s="87"/>
      <c r="E192" s="87"/>
      <c r="F192" s="87"/>
      <c r="G192" s="88"/>
      <c r="H192" s="88"/>
      <c r="I192" s="108"/>
      <c r="J192" s="108"/>
      <c r="K192" s="108"/>
      <c r="L192" s="108"/>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row>
    <row r="193" spans="1:46" x14ac:dyDescent="0.2">
      <c r="A193" s="87"/>
      <c r="B193" s="87"/>
      <c r="C193" s="87"/>
      <c r="D193" s="87"/>
      <c r="E193" s="87"/>
      <c r="F193" s="87"/>
      <c r="G193" s="88"/>
      <c r="H193" s="88"/>
      <c r="I193" s="108"/>
      <c r="J193" s="108"/>
      <c r="K193" s="108"/>
      <c r="L193" s="108"/>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row>
    <row r="194" spans="1:46" x14ac:dyDescent="0.2">
      <c r="A194" s="87"/>
      <c r="B194" s="87"/>
      <c r="C194" s="87"/>
      <c r="D194" s="87"/>
      <c r="E194" s="87"/>
      <c r="F194" s="87"/>
      <c r="G194" s="88"/>
      <c r="H194" s="88"/>
      <c r="I194" s="108"/>
      <c r="J194" s="108"/>
      <c r="K194" s="108"/>
      <c r="L194" s="108"/>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row>
    <row r="195" spans="1:46" x14ac:dyDescent="0.2">
      <c r="F195" s="87"/>
    </row>
    <row r="196" spans="1:46" x14ac:dyDescent="0.2">
      <c r="F196" s="87"/>
    </row>
    <row r="197" spans="1:46" x14ac:dyDescent="0.2">
      <c r="F197" s="87"/>
    </row>
    <row r="198" spans="1:46" x14ac:dyDescent="0.2">
      <c r="F198" s="87"/>
    </row>
    <row r="199" spans="1:46" x14ac:dyDescent="0.2">
      <c r="F199" s="87"/>
    </row>
    <row r="200" spans="1:46" x14ac:dyDescent="0.2">
      <c r="F200" s="87"/>
    </row>
    <row r="201" spans="1:46" x14ac:dyDescent="0.2">
      <c r="F201" s="87"/>
    </row>
    <row r="202" spans="1:46" x14ac:dyDescent="0.2">
      <c r="F202" s="87"/>
    </row>
    <row r="203" spans="1:46" x14ac:dyDescent="0.2">
      <c r="F203" s="87"/>
    </row>
    <row r="204" spans="1:46" x14ac:dyDescent="0.2">
      <c r="F204" s="87"/>
    </row>
    <row r="205" spans="1:46" x14ac:dyDescent="0.2">
      <c r="F205" s="87"/>
    </row>
    <row r="206" spans="1:46" x14ac:dyDescent="0.2">
      <c r="F206" s="87"/>
    </row>
    <row r="207" spans="1:46" x14ac:dyDescent="0.2">
      <c r="F207" s="87"/>
    </row>
    <row r="208" spans="1:46" x14ac:dyDescent="0.2">
      <c r="F208" s="87"/>
    </row>
    <row r="209" spans="6:6" x14ac:dyDescent="0.2">
      <c r="F209" s="87"/>
    </row>
    <row r="210" spans="6:6" x14ac:dyDescent="0.2">
      <c r="F210" s="87"/>
    </row>
    <row r="211" spans="6:6" x14ac:dyDescent="0.2">
      <c r="F211" s="87"/>
    </row>
    <row r="212" spans="6:6" x14ac:dyDescent="0.2">
      <c r="F212" s="87"/>
    </row>
    <row r="213" spans="6:6" x14ac:dyDescent="0.2">
      <c r="F213" s="87"/>
    </row>
    <row r="214" spans="6:6" x14ac:dyDescent="0.2">
      <c r="F214" s="87"/>
    </row>
    <row r="215" spans="6:6" x14ac:dyDescent="0.2">
      <c r="F215" s="87"/>
    </row>
    <row r="216" spans="6:6" x14ac:dyDescent="0.2">
      <c r="F216" s="87"/>
    </row>
    <row r="217" spans="6:6" x14ac:dyDescent="0.2">
      <c r="F217" s="87"/>
    </row>
    <row r="218" spans="6:6" x14ac:dyDescent="0.2">
      <c r="F218" s="87"/>
    </row>
    <row r="219" spans="6:6" x14ac:dyDescent="0.2">
      <c r="F219" s="87"/>
    </row>
    <row r="220" spans="6:6" x14ac:dyDescent="0.2">
      <c r="F220" s="87"/>
    </row>
    <row r="221" spans="6:6" x14ac:dyDescent="0.2">
      <c r="F221" s="87"/>
    </row>
    <row r="222" spans="6:6" x14ac:dyDescent="0.2">
      <c r="F222" s="87"/>
    </row>
    <row r="223" spans="6:6" x14ac:dyDescent="0.2">
      <c r="F223" s="87"/>
    </row>
    <row r="224" spans="6:6" x14ac:dyDescent="0.2">
      <c r="F224" s="87"/>
    </row>
    <row r="225" spans="6:6" x14ac:dyDescent="0.2">
      <c r="F225" s="87"/>
    </row>
    <row r="226" spans="6:6" x14ac:dyDescent="0.2">
      <c r="F226" s="87"/>
    </row>
    <row r="227" spans="6:6" x14ac:dyDescent="0.2">
      <c r="F227" s="87"/>
    </row>
    <row r="228" spans="6:6" x14ac:dyDescent="0.2">
      <c r="F228" s="87"/>
    </row>
    <row r="229" spans="6:6" x14ac:dyDescent="0.2">
      <c r="F229" s="87"/>
    </row>
    <row r="230" spans="6:6" x14ac:dyDescent="0.2">
      <c r="F230" s="87"/>
    </row>
    <row r="231" spans="6:6" x14ac:dyDescent="0.2">
      <c r="F231" s="87"/>
    </row>
    <row r="232" spans="6:6" x14ac:dyDescent="0.2">
      <c r="F232" s="87"/>
    </row>
    <row r="233" spans="6:6" x14ac:dyDescent="0.2">
      <c r="F233" s="87"/>
    </row>
    <row r="234" spans="6:6" x14ac:dyDescent="0.2">
      <c r="F234" s="87"/>
    </row>
    <row r="235" spans="6:6" x14ac:dyDescent="0.2">
      <c r="F235" s="87"/>
    </row>
    <row r="236" spans="6:6" x14ac:dyDescent="0.2">
      <c r="F236" s="87"/>
    </row>
    <row r="237" spans="6:6" x14ac:dyDescent="0.2">
      <c r="F237" s="87"/>
    </row>
    <row r="238" spans="6:6" x14ac:dyDescent="0.2">
      <c r="F238" s="87"/>
    </row>
    <row r="239" spans="6:6" x14ac:dyDescent="0.2">
      <c r="F239" s="87"/>
    </row>
    <row r="240" spans="6:6" x14ac:dyDescent="0.2">
      <c r="F240" s="87"/>
    </row>
    <row r="241" spans="6:6" x14ac:dyDescent="0.2">
      <c r="F241" s="87"/>
    </row>
    <row r="242" spans="6:6" x14ac:dyDescent="0.2">
      <c r="F242" s="87"/>
    </row>
    <row r="243" spans="6:6" x14ac:dyDescent="0.2">
      <c r="F243" s="87"/>
    </row>
    <row r="244" spans="6:6" x14ac:dyDescent="0.2">
      <c r="F244" s="87"/>
    </row>
    <row r="245" spans="6:6" x14ac:dyDescent="0.2">
      <c r="F245" s="87"/>
    </row>
    <row r="246" spans="6:6" x14ac:dyDescent="0.2">
      <c r="F246" s="87"/>
    </row>
    <row r="247" spans="6:6" x14ac:dyDescent="0.2">
      <c r="F247" s="87"/>
    </row>
    <row r="248" spans="6:6" x14ac:dyDescent="0.2">
      <c r="F248" s="87"/>
    </row>
    <row r="249" spans="6:6" x14ac:dyDescent="0.2">
      <c r="F249" s="87"/>
    </row>
    <row r="250" spans="6:6" x14ac:dyDescent="0.2">
      <c r="F250" s="87"/>
    </row>
    <row r="251" spans="6:6" x14ac:dyDescent="0.2">
      <c r="F251" s="87"/>
    </row>
    <row r="252" spans="6:6" x14ac:dyDescent="0.2">
      <c r="F252" s="87"/>
    </row>
    <row r="253" spans="6:6" x14ac:dyDescent="0.2">
      <c r="F253" s="87"/>
    </row>
    <row r="254" spans="6:6" x14ac:dyDescent="0.2">
      <c r="F254" s="87"/>
    </row>
    <row r="255" spans="6:6" x14ac:dyDescent="0.2">
      <c r="F255" s="87"/>
    </row>
    <row r="256" spans="6:6" x14ac:dyDescent="0.2">
      <c r="F256" s="87"/>
    </row>
    <row r="257" spans="6:6" x14ac:dyDescent="0.2">
      <c r="F257" s="87"/>
    </row>
    <row r="258" spans="6:6" x14ac:dyDescent="0.2">
      <c r="F258" s="87"/>
    </row>
    <row r="259" spans="6:6" x14ac:dyDescent="0.2">
      <c r="F259" s="87"/>
    </row>
    <row r="260" spans="6:6" x14ac:dyDescent="0.2">
      <c r="F260" s="87"/>
    </row>
    <row r="261" spans="6:6" x14ac:dyDescent="0.2">
      <c r="F261" s="87"/>
    </row>
    <row r="262" spans="6:6" x14ac:dyDescent="0.2">
      <c r="F262" s="87"/>
    </row>
    <row r="263" spans="6:6" x14ac:dyDescent="0.2">
      <c r="F263" s="87"/>
    </row>
    <row r="264" spans="6:6" x14ac:dyDescent="0.2">
      <c r="F264" s="87"/>
    </row>
  </sheetData>
  <sheetProtection password="C00D" sheet="1" objects="1" scenarios="1" selectLockedCells="1"/>
  <mergeCells count="13">
    <mergeCell ref="N20:S23"/>
    <mergeCell ref="A4:A5"/>
    <mergeCell ref="G3:L3"/>
    <mergeCell ref="L4:L5"/>
    <mergeCell ref="G4:G5"/>
    <mergeCell ref="H4:H5"/>
    <mergeCell ref="I4:I5"/>
    <mergeCell ref="J4:J5"/>
    <mergeCell ref="K4:K5"/>
    <mergeCell ref="B4:E4"/>
    <mergeCell ref="N16:S18"/>
    <mergeCell ref="N10:S12"/>
    <mergeCell ref="N13:S14"/>
  </mergeCells>
  <phoneticPr fontId="1" type="noConversion"/>
  <conditionalFormatting sqref="H7:L22">
    <cfRule type="expression" dxfId="15" priority="1" stopIfTrue="1">
      <formula>ISERROR(H7)</formula>
    </cfRule>
  </conditionalFormatting>
  <conditionalFormatting sqref="B7:E22">
    <cfRule type="expression" dxfId="14" priority="2" stopIfTrue="1">
      <formula>AND(COUNTIF($B$7:$E$22,B7)=2,NOT(ISBLANK(B7)))</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2" r:id="rId4" name="Button 10">
              <controlPr defaultSize="0" print="0" autoFill="0" autoPict="0" macro="[0]!Macro2">
                <anchor moveWithCells="1" sizeWithCells="1">
                  <from>
                    <xdr:col>14</xdr:col>
                    <xdr:colOff>114300</xdr:colOff>
                    <xdr:row>19</xdr:row>
                    <xdr:rowOff>104775</xdr:rowOff>
                  </from>
                  <to>
                    <xdr:col>17</xdr:col>
                    <xdr:colOff>542925</xdr:colOff>
                    <xdr:row>27</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X268"/>
  <sheetViews>
    <sheetView workbookViewId="0">
      <selection activeCell="A3" sqref="A3:B130"/>
    </sheetView>
  </sheetViews>
  <sheetFormatPr defaultRowHeight="12.75" x14ac:dyDescent="0.2"/>
  <cols>
    <col min="1" max="1" width="7.5703125" customWidth="1"/>
    <col min="2" max="2" width="10.28515625" style="1" customWidth="1"/>
    <col min="3" max="3" width="7.85546875" style="1" customWidth="1"/>
    <col min="5" max="69" width="0" hidden="1" customWidth="1"/>
  </cols>
  <sheetData>
    <row r="1" spans="1:102" ht="30.6" customHeight="1" x14ac:dyDescent="0.2">
      <c r="A1" s="92" t="s">
        <v>31</v>
      </c>
      <c r="B1" s="93"/>
      <c r="C1" s="93"/>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row>
    <row r="2" spans="1:102" ht="29.45" customHeight="1" thickBot="1" x14ac:dyDescent="0.3">
      <c r="A2" s="84" t="s">
        <v>25</v>
      </c>
      <c r="B2" s="84" t="s">
        <v>30</v>
      </c>
      <c r="C2" s="85" t="s">
        <v>24</v>
      </c>
      <c r="D2" s="86"/>
      <c r="E2" s="82">
        <v>8</v>
      </c>
      <c r="F2" s="82">
        <v>9</v>
      </c>
      <c r="G2" s="82">
        <v>10</v>
      </c>
      <c r="H2" s="82">
        <v>11</v>
      </c>
      <c r="I2" s="82">
        <v>12</v>
      </c>
      <c r="J2" s="82">
        <v>13</v>
      </c>
      <c r="K2" s="82">
        <v>14</v>
      </c>
      <c r="L2" s="82">
        <v>15</v>
      </c>
      <c r="M2" s="82">
        <v>16</v>
      </c>
      <c r="N2" s="82">
        <v>25</v>
      </c>
      <c r="O2" s="82">
        <v>26</v>
      </c>
      <c r="P2" s="82">
        <v>27</v>
      </c>
      <c r="Q2" s="82">
        <v>28</v>
      </c>
      <c r="R2" s="82">
        <v>29</v>
      </c>
      <c r="S2" s="82">
        <v>30</v>
      </c>
      <c r="T2" s="82">
        <v>31</v>
      </c>
      <c r="U2" s="82">
        <v>32</v>
      </c>
      <c r="V2" s="82">
        <v>49</v>
      </c>
      <c r="W2" s="82">
        <v>50</v>
      </c>
      <c r="X2" s="82">
        <v>51</v>
      </c>
      <c r="Y2" s="82">
        <v>52</v>
      </c>
      <c r="Z2" s="82">
        <v>53</v>
      </c>
      <c r="AA2" s="82">
        <v>54</v>
      </c>
      <c r="AB2" s="82">
        <v>55</v>
      </c>
      <c r="AC2" s="82">
        <v>56</v>
      </c>
      <c r="AD2" s="82">
        <v>57</v>
      </c>
      <c r="AE2" s="82">
        <v>58</v>
      </c>
      <c r="AF2" s="82">
        <v>59</v>
      </c>
      <c r="AG2" s="82">
        <v>60</v>
      </c>
      <c r="AH2" s="82">
        <v>61</v>
      </c>
      <c r="AI2" s="82">
        <v>62</v>
      </c>
      <c r="AJ2" s="82">
        <v>63</v>
      </c>
      <c r="AK2" s="82">
        <v>64</v>
      </c>
      <c r="AL2" s="82">
        <v>97</v>
      </c>
      <c r="AM2" s="82">
        <v>98</v>
      </c>
      <c r="AN2" s="82">
        <v>99</v>
      </c>
      <c r="AO2" s="82">
        <v>100</v>
      </c>
      <c r="AP2" s="82">
        <v>101</v>
      </c>
      <c r="AQ2" s="82">
        <v>102</v>
      </c>
      <c r="AR2" s="82">
        <v>103</v>
      </c>
      <c r="AS2" s="82">
        <v>104</v>
      </c>
      <c r="AT2" s="82">
        <v>105</v>
      </c>
      <c r="AU2" s="82">
        <v>106</v>
      </c>
      <c r="AV2" s="82">
        <v>107</v>
      </c>
      <c r="AW2" s="82">
        <v>108</v>
      </c>
      <c r="AX2" s="82">
        <v>109</v>
      </c>
      <c r="AY2" s="82">
        <v>110</v>
      </c>
      <c r="AZ2" s="82">
        <v>111</v>
      </c>
      <c r="BA2" s="82">
        <v>112</v>
      </c>
      <c r="BB2" s="82">
        <v>113</v>
      </c>
      <c r="BC2" s="82">
        <v>114</v>
      </c>
      <c r="BD2" s="82">
        <v>115</v>
      </c>
      <c r="BE2" s="82">
        <v>116</v>
      </c>
      <c r="BF2" s="82">
        <v>117</v>
      </c>
      <c r="BG2" s="82">
        <v>118</v>
      </c>
      <c r="BH2" s="82">
        <v>119</v>
      </c>
      <c r="BI2" s="82">
        <v>120</v>
      </c>
      <c r="BJ2" s="82">
        <v>121</v>
      </c>
      <c r="BK2" s="82">
        <v>122</v>
      </c>
      <c r="BL2" s="82">
        <v>123</v>
      </c>
      <c r="BM2" s="82">
        <v>124</v>
      </c>
      <c r="BN2" s="82">
        <v>125</v>
      </c>
      <c r="BO2" s="82">
        <v>126</v>
      </c>
      <c r="BP2" s="82">
        <v>127</v>
      </c>
      <c r="BQ2" s="82">
        <v>128</v>
      </c>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row>
    <row r="3" spans="1:102" ht="13.9" customHeight="1" thickTop="1" x14ac:dyDescent="0.2">
      <c r="A3" s="78">
        <f>IF(Entries!$E9=0," ",Entries!$A9)</f>
        <v>3</v>
      </c>
      <c r="B3" s="79">
        <f t="shared" ref="B3:B18" ca="1" si="0">IF(A3=" "," ",RAND())</f>
        <v>0.24065401883049153</v>
      </c>
      <c r="C3" s="78">
        <f>IF(Entries!$E7=0," ",Entries!$A7)</f>
        <v>1</v>
      </c>
      <c r="D3" s="80"/>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157" t="s">
        <v>36</v>
      </c>
      <c r="BS3" s="158"/>
      <c r="BT3" s="158"/>
      <c r="BU3" s="158"/>
      <c r="BV3" s="159"/>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row>
    <row r="4" spans="1:102" ht="13.9" customHeight="1" x14ac:dyDescent="0.2">
      <c r="A4" s="78">
        <f>IF(Entries!$E10=0," ",Entries!$A10)</f>
        <v>4</v>
      </c>
      <c r="B4" s="79">
        <f t="shared" ca="1" si="0"/>
        <v>0.47479603588194808</v>
      </c>
      <c r="C4" s="78">
        <f>IF(Entries!$E8=0," ",Entries!$A8)</f>
        <v>2</v>
      </c>
      <c r="D4" s="80"/>
      <c r="E4" s="83">
        <f>$A$3</f>
        <v>3</v>
      </c>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160"/>
      <c r="BS4" s="161"/>
      <c r="BT4" s="161"/>
      <c r="BU4" s="161"/>
      <c r="BV4" s="162"/>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row>
    <row r="5" spans="1:102" ht="13.9" customHeight="1" x14ac:dyDescent="0.2">
      <c r="A5" s="78">
        <f>IF(Entries!$E13=0," ",Entries!$A13)</f>
        <v>7</v>
      </c>
      <c r="B5" s="79">
        <f t="shared" ca="1" si="0"/>
        <v>3.9505544627071343E-2</v>
      </c>
      <c r="C5" s="78">
        <f>IF(Entries!$E9=0," ",Entries!$A9)</f>
        <v>3</v>
      </c>
      <c r="D5" s="80"/>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160"/>
      <c r="BS5" s="161"/>
      <c r="BT5" s="161"/>
      <c r="BU5" s="161"/>
      <c r="BV5" s="162"/>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row>
    <row r="6" spans="1:102" ht="13.9" customHeight="1" x14ac:dyDescent="0.2">
      <c r="A6" s="78">
        <f>IF(Entries!$E11=0," ",Entries!$A11)</f>
        <v>5</v>
      </c>
      <c r="B6" s="79">
        <f t="shared" ca="1" si="0"/>
        <v>0.88633608638289307</v>
      </c>
      <c r="C6" s="78">
        <f>IF(Entries!$E10=0," ",Entries!$A10)</f>
        <v>4</v>
      </c>
      <c r="D6" s="80"/>
      <c r="E6" s="83">
        <f>$A$4</f>
        <v>4</v>
      </c>
      <c r="F6" s="83">
        <f>$A$5</f>
        <v>7</v>
      </c>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160"/>
      <c r="BS6" s="161"/>
      <c r="BT6" s="161"/>
      <c r="BU6" s="161"/>
      <c r="BV6" s="162"/>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row>
    <row r="7" spans="1:102" ht="13.9" customHeight="1" x14ac:dyDescent="0.2">
      <c r="A7" s="78">
        <f>IF(Entries!$E7=0," ",Entries!$A7)</f>
        <v>1</v>
      </c>
      <c r="B7" s="79">
        <f t="shared" ca="1" si="0"/>
        <v>9.8498325863770275E-2</v>
      </c>
      <c r="C7" s="78">
        <f>IF(Entries!$E11=0," ",Entries!$A11)</f>
        <v>5</v>
      </c>
      <c r="D7" s="80"/>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160"/>
      <c r="BS7" s="161"/>
      <c r="BT7" s="161"/>
      <c r="BU7" s="161"/>
      <c r="BV7" s="162"/>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row>
    <row r="8" spans="1:102" ht="13.9" customHeight="1" x14ac:dyDescent="0.2">
      <c r="A8" s="78">
        <f>IF(Entries!$E14=0," ",Entries!$A14)</f>
        <v>8</v>
      </c>
      <c r="B8" s="79">
        <f t="shared" ca="1" si="0"/>
        <v>0.71971957808815823</v>
      </c>
      <c r="C8" s="78">
        <f>IF(Entries!$E12=0," ",Entries!$A12)</f>
        <v>6</v>
      </c>
      <c r="D8" s="80"/>
      <c r="E8" s="83">
        <f>$A$5</f>
        <v>7</v>
      </c>
      <c r="F8" s="83">
        <f>$A$6</f>
        <v>5</v>
      </c>
      <c r="G8" s="83">
        <f>$A$7</f>
        <v>1</v>
      </c>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160"/>
      <c r="BS8" s="161"/>
      <c r="BT8" s="161"/>
      <c r="BU8" s="161"/>
      <c r="BV8" s="162"/>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row>
    <row r="9" spans="1:102" ht="13.9" customHeight="1" thickBot="1" x14ac:dyDescent="0.25">
      <c r="A9" s="78">
        <f>IF(Entries!$E12=0," ",Entries!$A12)</f>
        <v>6</v>
      </c>
      <c r="B9" s="79">
        <f t="shared" ca="1" si="0"/>
        <v>0.61889464993917664</v>
      </c>
      <c r="C9" s="78">
        <f>IF(Entries!$E13=0," ",Entries!$A13)</f>
        <v>7</v>
      </c>
      <c r="D9" s="80"/>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163"/>
      <c r="BS9" s="164"/>
      <c r="BT9" s="164"/>
      <c r="BU9" s="164"/>
      <c r="BV9" s="165"/>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row>
    <row r="10" spans="1:102" ht="13.9" customHeight="1" thickTop="1" x14ac:dyDescent="0.2">
      <c r="A10" s="78">
        <f>IF(Entries!$E8=0," ",Entries!$A8)</f>
        <v>2</v>
      </c>
      <c r="B10" s="79">
        <f t="shared" ca="1" si="0"/>
        <v>0.23229765103636268</v>
      </c>
      <c r="C10" s="78">
        <f>IF(Entries!$E14=0," ",Entries!$A14)</f>
        <v>8</v>
      </c>
      <c r="D10" s="80"/>
      <c r="E10" s="83">
        <f>$A$6</f>
        <v>5</v>
      </c>
      <c r="F10" s="83">
        <f>$A$7</f>
        <v>1</v>
      </c>
      <c r="G10" s="83">
        <f>$A$8</f>
        <v>8</v>
      </c>
      <c r="H10" s="83">
        <f>$A$9</f>
        <v>6</v>
      </c>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91"/>
      <c r="BS10" s="91"/>
      <c r="BT10" s="91"/>
      <c r="BU10" s="91"/>
      <c r="BV10" s="91"/>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row>
    <row r="11" spans="1:102" ht="13.9" customHeight="1" x14ac:dyDescent="0.2">
      <c r="A11" s="78">
        <f>IF(Entries!$E15=0," ",Entries!$A15)</f>
        <v>9</v>
      </c>
      <c r="B11" s="79">
        <f t="shared" ca="1" si="0"/>
        <v>0.57939192567174702</v>
      </c>
      <c r="C11" s="78">
        <f>IF(Entries!$E15=0," ",Entries!$A15)</f>
        <v>9</v>
      </c>
      <c r="D11" s="80"/>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91"/>
      <c r="BS11" s="91"/>
      <c r="BT11" s="91"/>
      <c r="BU11" s="91"/>
      <c r="BV11" s="91"/>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row>
    <row r="12" spans="1:102" ht="13.9" customHeight="1" x14ac:dyDescent="0.2">
      <c r="A12" s="78">
        <f>IF(Entries!$E16=0," ",Entries!$A16)</f>
        <v>10</v>
      </c>
      <c r="B12" s="79">
        <f t="shared" ca="1" si="0"/>
        <v>0.94056512229927514</v>
      </c>
      <c r="C12" s="78">
        <f>IF(Entries!$E16=0," ",Entries!$A16)</f>
        <v>10</v>
      </c>
      <c r="D12" s="80"/>
      <c r="E12" s="83">
        <f>$A$7</f>
        <v>1</v>
      </c>
      <c r="F12" s="83">
        <f>$A$8</f>
        <v>8</v>
      </c>
      <c r="G12" s="83">
        <f>$A$9</f>
        <v>6</v>
      </c>
      <c r="H12" s="83">
        <f>$A$10</f>
        <v>2</v>
      </c>
      <c r="I12" s="83">
        <f>$A$11</f>
        <v>9</v>
      </c>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91"/>
      <c r="BS12" s="91"/>
      <c r="BT12" s="91"/>
      <c r="BU12" s="91"/>
      <c r="BV12" s="91"/>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row>
    <row r="13" spans="1:102" x14ac:dyDescent="0.2">
      <c r="A13" s="78" t="str">
        <f>IF(Entries!$E17=0," ",Entries!$A17)</f>
        <v xml:space="preserve"> </v>
      </c>
      <c r="B13" s="79" t="str">
        <f t="shared" ca="1" si="0"/>
        <v xml:space="preserve"> </v>
      </c>
      <c r="C13" s="78" t="str">
        <f>IF(Entries!$E17=0," ",Entries!$A17)</f>
        <v xml:space="preserve"> </v>
      </c>
      <c r="D13" s="80"/>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row>
    <row r="14" spans="1:102" x14ac:dyDescent="0.2">
      <c r="A14" s="78" t="str">
        <f>IF(Entries!$E18=0," ",Entries!$A18)</f>
        <v xml:space="preserve"> </v>
      </c>
      <c r="B14" s="79" t="str">
        <f t="shared" ca="1" si="0"/>
        <v xml:space="preserve"> </v>
      </c>
      <c r="C14" s="78" t="str">
        <f>IF(Entries!$E18=0," ",Entries!$A18)</f>
        <v xml:space="preserve"> </v>
      </c>
      <c r="D14" s="80"/>
      <c r="E14" s="83">
        <f>$A$8</f>
        <v>8</v>
      </c>
      <c r="F14" s="83">
        <f>$A$9</f>
        <v>6</v>
      </c>
      <c r="G14" s="83">
        <f>$A$10</f>
        <v>2</v>
      </c>
      <c r="H14" s="83">
        <f>$A$11</f>
        <v>9</v>
      </c>
      <c r="I14" s="83">
        <f>$A$12</f>
        <v>10</v>
      </c>
      <c r="J14" s="83" t="str">
        <f>$A$13</f>
        <v xml:space="preserve"> </v>
      </c>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row>
    <row r="15" spans="1:102" x14ac:dyDescent="0.2">
      <c r="A15" s="78" t="str">
        <f>IF(Entries!$E19=0," ",Entries!$A19)</f>
        <v xml:space="preserve"> </v>
      </c>
      <c r="B15" s="79" t="str">
        <f t="shared" ca="1" si="0"/>
        <v xml:space="preserve"> </v>
      </c>
      <c r="C15" s="78" t="str">
        <f>IF(Entries!$E19=0," ",Entries!$A19)</f>
        <v xml:space="preserve"> </v>
      </c>
      <c r="D15" s="80"/>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row>
    <row r="16" spans="1:102" x14ac:dyDescent="0.2">
      <c r="A16" s="78" t="str">
        <f>IF(Entries!$E20=0," ",Entries!$A20)</f>
        <v xml:space="preserve"> </v>
      </c>
      <c r="B16" s="79" t="str">
        <f t="shared" ca="1" si="0"/>
        <v xml:space="preserve"> </v>
      </c>
      <c r="C16" s="78" t="str">
        <f>IF(Entries!$E20=0," ",Entries!$A20)</f>
        <v xml:space="preserve"> </v>
      </c>
      <c r="D16" s="80"/>
      <c r="E16" s="83">
        <f>$A$9</f>
        <v>6</v>
      </c>
      <c r="F16" s="83">
        <f>$A$10</f>
        <v>2</v>
      </c>
      <c r="G16" s="83">
        <f>$A$11</f>
        <v>9</v>
      </c>
      <c r="H16" s="83">
        <f>$A$12</f>
        <v>10</v>
      </c>
      <c r="I16" s="83" t="str">
        <f>$A$13</f>
        <v xml:space="preserve"> </v>
      </c>
      <c r="J16" s="83" t="str">
        <f>$A$14</f>
        <v xml:space="preserve"> </v>
      </c>
      <c r="K16" s="83" t="str">
        <f>$A$15</f>
        <v xml:space="preserve"> </v>
      </c>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row>
    <row r="17" spans="1:102" x14ac:dyDescent="0.2">
      <c r="A17" s="78" t="str">
        <f>IF(Entries!$E21=0," ",Entries!$A21)</f>
        <v xml:space="preserve"> </v>
      </c>
      <c r="B17" s="79" t="str">
        <f t="shared" ca="1" si="0"/>
        <v xml:space="preserve"> </v>
      </c>
      <c r="C17" s="78" t="str">
        <f>IF(Entries!$E21=0," ",Entries!$A21)</f>
        <v xml:space="preserve"> </v>
      </c>
      <c r="D17" s="80"/>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row>
    <row r="18" spans="1:102" x14ac:dyDescent="0.2">
      <c r="A18" s="78" t="str">
        <f>IF(Entries!$E22=0," ",Entries!$A22)</f>
        <v xml:space="preserve"> </v>
      </c>
      <c r="B18" s="79" t="str">
        <f t="shared" ca="1" si="0"/>
        <v xml:space="preserve"> </v>
      </c>
      <c r="C18" s="78" t="str">
        <f>IF(Entries!$E22=0," ",Entries!$A22)</f>
        <v xml:space="preserve"> </v>
      </c>
      <c r="D18" s="80"/>
      <c r="E18" s="83">
        <f>$A$10</f>
        <v>2</v>
      </c>
      <c r="F18" s="83">
        <f>$A$11</f>
        <v>9</v>
      </c>
      <c r="G18" s="83">
        <f>$A$12</f>
        <v>10</v>
      </c>
      <c r="H18" s="83" t="str">
        <f>$A$13</f>
        <v xml:space="preserve"> </v>
      </c>
      <c r="I18" s="83" t="str">
        <f>$A$14</f>
        <v xml:space="preserve"> </v>
      </c>
      <c r="J18" s="83" t="str">
        <f>$A$15</f>
        <v xml:space="preserve"> </v>
      </c>
      <c r="K18" s="83" t="str">
        <f>$A$16</f>
        <v xml:space="preserve"> </v>
      </c>
      <c r="L18" s="83" t="str">
        <f>$A$17</f>
        <v xml:space="preserve"> </v>
      </c>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row>
    <row r="19" spans="1:102" x14ac:dyDescent="0.2">
      <c r="A19" s="80"/>
      <c r="B19" s="81"/>
      <c r="C19" s="81"/>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row>
    <row r="20" spans="1:102" x14ac:dyDescent="0.2">
      <c r="A20" s="80"/>
      <c r="B20" s="81"/>
      <c r="C20" s="81"/>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row>
    <row r="21" spans="1:102" x14ac:dyDescent="0.2">
      <c r="A21" s="80"/>
      <c r="B21" s="81"/>
      <c r="C21" s="81"/>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row>
    <row r="22" spans="1:102" x14ac:dyDescent="0.2">
      <c r="A22" s="80"/>
      <c r="B22" s="81"/>
      <c r="C22" s="81"/>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row>
    <row r="23" spans="1:102" x14ac:dyDescent="0.2">
      <c r="A23" s="80"/>
      <c r="B23" s="81"/>
      <c r="C23" s="81"/>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row>
    <row r="24" spans="1:102" x14ac:dyDescent="0.2">
      <c r="A24" s="80"/>
      <c r="B24" s="81"/>
      <c r="C24" s="81"/>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row>
    <row r="25" spans="1:102" x14ac:dyDescent="0.2">
      <c r="A25" s="80"/>
      <c r="B25" s="81"/>
      <c r="C25" s="81"/>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row>
    <row r="26" spans="1:102" x14ac:dyDescent="0.2">
      <c r="A26" s="80"/>
      <c r="B26" s="81"/>
      <c r="C26" s="81"/>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row>
    <row r="27" spans="1:102" x14ac:dyDescent="0.2">
      <c r="A27" s="80"/>
      <c r="B27" s="81"/>
      <c r="C27" s="81"/>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row>
    <row r="28" spans="1:102" x14ac:dyDescent="0.2">
      <c r="A28" s="80"/>
      <c r="B28" s="81"/>
      <c r="C28" s="81"/>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row>
    <row r="29" spans="1:102" x14ac:dyDescent="0.2">
      <c r="A29" s="80"/>
      <c r="B29" s="81"/>
      <c r="C29" s="81"/>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row>
    <row r="30" spans="1:102" x14ac:dyDescent="0.2">
      <c r="A30" s="80"/>
      <c r="B30" s="81"/>
      <c r="C30" s="81"/>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row>
    <row r="31" spans="1:102" x14ac:dyDescent="0.2">
      <c r="A31" s="80"/>
      <c r="B31" s="81"/>
      <c r="C31" s="81"/>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row>
    <row r="32" spans="1:102" x14ac:dyDescent="0.2">
      <c r="A32" s="80"/>
      <c r="B32" s="81"/>
      <c r="C32" s="81"/>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row>
    <row r="33" spans="1:102" x14ac:dyDescent="0.2">
      <c r="A33" s="80"/>
      <c r="B33" s="81"/>
      <c r="C33" s="81"/>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row>
    <row r="34" spans="1:102" x14ac:dyDescent="0.2">
      <c r="A34" s="80"/>
      <c r="B34" s="81"/>
      <c r="C34" s="81"/>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row>
    <row r="35" spans="1:102" x14ac:dyDescent="0.2">
      <c r="A35" s="80"/>
      <c r="B35" s="81"/>
      <c r="C35" s="81"/>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row>
    <row r="36" spans="1:102" x14ac:dyDescent="0.2">
      <c r="A36" s="80"/>
      <c r="B36" s="81"/>
      <c r="C36" s="81"/>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row>
    <row r="37" spans="1:102" x14ac:dyDescent="0.2">
      <c r="A37" s="80"/>
      <c r="B37" s="81"/>
      <c r="C37" s="81"/>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row>
    <row r="38" spans="1:102" x14ac:dyDescent="0.2">
      <c r="A38" s="80"/>
      <c r="B38" s="81"/>
      <c r="C38" s="81"/>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row>
    <row r="39" spans="1:102" x14ac:dyDescent="0.2">
      <c r="A39" s="80"/>
      <c r="B39" s="81"/>
      <c r="C39" s="81"/>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row>
    <row r="40" spans="1:102" x14ac:dyDescent="0.2">
      <c r="A40" s="80"/>
      <c r="B40" s="81"/>
      <c r="C40" s="81"/>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row>
    <row r="41" spans="1:102" x14ac:dyDescent="0.2">
      <c r="A41" s="80"/>
      <c r="B41" s="81"/>
      <c r="C41" s="81"/>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row>
    <row r="42" spans="1:102" x14ac:dyDescent="0.2">
      <c r="A42" s="80"/>
      <c r="B42" s="81"/>
      <c r="C42" s="81"/>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row>
    <row r="43" spans="1:102" x14ac:dyDescent="0.2">
      <c r="A43" s="80"/>
      <c r="B43" s="81"/>
      <c r="C43" s="81"/>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row>
    <row r="44" spans="1:102" x14ac:dyDescent="0.2">
      <c r="A44" s="80"/>
      <c r="B44" s="81"/>
      <c r="C44" s="81"/>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row>
    <row r="45" spans="1:102" x14ac:dyDescent="0.2">
      <c r="A45" s="80"/>
      <c r="B45" s="81"/>
      <c r="C45" s="81"/>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row>
    <row r="46" spans="1:102" x14ac:dyDescent="0.2">
      <c r="A46" s="80"/>
      <c r="B46" s="81"/>
      <c r="C46" s="81"/>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row>
    <row r="47" spans="1:102" x14ac:dyDescent="0.2">
      <c r="A47" s="80"/>
      <c r="B47" s="81"/>
      <c r="C47" s="81"/>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row>
    <row r="48" spans="1:102" x14ac:dyDescent="0.2">
      <c r="A48" s="80"/>
      <c r="B48" s="81"/>
      <c r="C48" s="81"/>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row>
    <row r="49" spans="1:102" x14ac:dyDescent="0.2">
      <c r="A49" s="80"/>
      <c r="B49" s="81"/>
      <c r="C49" s="81"/>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row>
    <row r="50" spans="1:102" x14ac:dyDescent="0.2">
      <c r="A50" s="80"/>
      <c r="B50" s="81"/>
      <c r="C50" s="81"/>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row>
    <row r="51" spans="1:102" x14ac:dyDescent="0.2">
      <c r="A51" s="80"/>
      <c r="B51" s="81"/>
      <c r="C51" s="81"/>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row>
    <row r="52" spans="1:102" x14ac:dyDescent="0.2">
      <c r="A52" s="80"/>
      <c r="B52" s="81"/>
      <c r="C52" s="81"/>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row>
    <row r="53" spans="1:102" x14ac:dyDescent="0.2">
      <c r="A53" s="80"/>
      <c r="B53" s="81"/>
      <c r="C53" s="81"/>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row>
    <row r="54" spans="1:102" x14ac:dyDescent="0.2">
      <c r="A54" s="80"/>
      <c r="B54" s="81"/>
      <c r="C54" s="81"/>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row>
    <row r="55" spans="1:102" x14ac:dyDescent="0.2">
      <c r="A55" s="80"/>
      <c r="B55" s="81"/>
      <c r="C55" s="81"/>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row>
    <row r="56" spans="1:102" x14ac:dyDescent="0.2">
      <c r="A56" s="80"/>
      <c r="B56" s="81"/>
      <c r="C56" s="81"/>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row>
    <row r="57" spans="1:102" x14ac:dyDescent="0.2">
      <c r="A57" s="80"/>
      <c r="B57" s="81"/>
      <c r="C57" s="81"/>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row>
    <row r="58" spans="1:102" x14ac:dyDescent="0.2">
      <c r="A58" s="80"/>
      <c r="B58" s="81"/>
      <c r="C58" s="81"/>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row>
    <row r="59" spans="1:102" x14ac:dyDescent="0.2">
      <c r="A59" s="80"/>
      <c r="B59" s="81"/>
      <c r="C59" s="81"/>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row>
    <row r="60" spans="1:102" x14ac:dyDescent="0.2">
      <c r="A60" s="80"/>
      <c r="B60" s="81"/>
      <c r="C60" s="81"/>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row>
    <row r="61" spans="1:102" x14ac:dyDescent="0.2">
      <c r="A61" s="80"/>
      <c r="B61" s="81"/>
      <c r="C61" s="81"/>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row>
    <row r="62" spans="1:102" x14ac:dyDescent="0.2">
      <c r="A62" s="80"/>
      <c r="B62" s="81"/>
      <c r="C62" s="81"/>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row>
    <row r="63" spans="1:102" x14ac:dyDescent="0.2">
      <c r="A63" s="80"/>
      <c r="B63" s="81"/>
      <c r="C63" s="81"/>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row>
    <row r="64" spans="1:102" x14ac:dyDescent="0.2">
      <c r="A64" s="80"/>
      <c r="B64" s="81"/>
      <c r="C64" s="81"/>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row>
    <row r="65" spans="1:102" x14ac:dyDescent="0.2">
      <c r="A65" s="80"/>
      <c r="B65" s="81"/>
      <c r="C65" s="81"/>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row>
    <row r="66" spans="1:102" x14ac:dyDescent="0.2">
      <c r="A66" s="80"/>
      <c r="B66" s="81"/>
      <c r="C66" s="81"/>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row>
    <row r="67" spans="1:102" x14ac:dyDescent="0.2">
      <c r="A67" s="80"/>
      <c r="B67" s="81"/>
      <c r="C67" s="81"/>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row>
    <row r="68" spans="1:102" x14ac:dyDescent="0.2">
      <c r="A68" s="80"/>
      <c r="B68" s="81"/>
      <c r="C68" s="81"/>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row>
    <row r="69" spans="1:102" x14ac:dyDescent="0.2">
      <c r="A69" s="80"/>
      <c r="B69" s="81"/>
      <c r="C69" s="81"/>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row>
    <row r="70" spans="1:102" x14ac:dyDescent="0.2">
      <c r="A70" s="80"/>
      <c r="B70" s="81"/>
      <c r="C70" s="81"/>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row>
    <row r="71" spans="1:102" x14ac:dyDescent="0.2">
      <c r="A71" s="80"/>
      <c r="B71" s="81"/>
      <c r="C71" s="81"/>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row>
    <row r="72" spans="1:102" x14ac:dyDescent="0.2">
      <c r="A72" s="80"/>
      <c r="B72" s="81"/>
      <c r="C72" s="81"/>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row>
    <row r="73" spans="1:102" x14ac:dyDescent="0.2">
      <c r="A73" s="80"/>
      <c r="B73" s="81"/>
      <c r="C73" s="81"/>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row>
    <row r="74" spans="1:102" x14ac:dyDescent="0.2">
      <c r="A74" s="80"/>
      <c r="B74" s="81"/>
      <c r="C74" s="81"/>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row>
    <row r="75" spans="1:102" x14ac:dyDescent="0.2">
      <c r="A75" s="80"/>
      <c r="B75" s="81"/>
      <c r="C75" s="81"/>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row>
    <row r="76" spans="1:102" x14ac:dyDescent="0.2">
      <c r="A76" s="80"/>
      <c r="B76" s="81"/>
      <c r="C76" s="81"/>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row>
    <row r="77" spans="1:102" x14ac:dyDescent="0.2">
      <c r="A77" s="80"/>
      <c r="B77" s="81"/>
      <c r="C77" s="81"/>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row>
    <row r="78" spans="1:102" x14ac:dyDescent="0.2">
      <c r="A78" s="80"/>
      <c r="B78" s="81"/>
      <c r="C78" s="81"/>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row>
    <row r="79" spans="1:102" x14ac:dyDescent="0.2">
      <c r="A79" s="80"/>
      <c r="B79" s="81"/>
      <c r="C79" s="81"/>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row>
    <row r="80" spans="1:102" x14ac:dyDescent="0.2">
      <c r="A80" s="80"/>
      <c r="B80" s="81"/>
      <c r="C80" s="81"/>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row>
    <row r="81" spans="1:102" x14ac:dyDescent="0.2">
      <c r="A81" s="80"/>
      <c r="B81" s="81"/>
      <c r="C81" s="81"/>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row>
    <row r="82" spans="1:102" x14ac:dyDescent="0.2">
      <c r="A82" s="80"/>
      <c r="B82" s="81"/>
      <c r="C82" s="81"/>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row>
    <row r="83" spans="1:102" x14ac:dyDescent="0.2">
      <c r="A83" s="80"/>
      <c r="B83" s="81"/>
      <c r="C83" s="81"/>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row>
    <row r="84" spans="1:102" x14ac:dyDescent="0.2">
      <c r="A84" s="80"/>
      <c r="B84" s="81"/>
      <c r="C84" s="81"/>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row>
    <row r="85" spans="1:102" x14ac:dyDescent="0.2">
      <c r="A85" s="80"/>
      <c r="B85" s="81"/>
      <c r="C85" s="81"/>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row>
    <row r="86" spans="1:102" x14ac:dyDescent="0.2">
      <c r="A86" s="80"/>
      <c r="B86" s="81"/>
      <c r="C86" s="81"/>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row>
    <row r="87" spans="1:102" x14ac:dyDescent="0.2">
      <c r="A87" s="80"/>
      <c r="B87" s="81"/>
      <c r="C87" s="81"/>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row>
    <row r="88" spans="1:102" x14ac:dyDescent="0.2">
      <c r="A88" s="80"/>
      <c r="B88" s="81"/>
      <c r="C88" s="81"/>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row>
    <row r="89" spans="1:102" x14ac:dyDescent="0.2">
      <c r="A89" s="80"/>
      <c r="B89" s="81"/>
      <c r="C89" s="81"/>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row>
    <row r="90" spans="1:102" x14ac:dyDescent="0.2">
      <c r="A90" s="80"/>
      <c r="B90" s="81"/>
      <c r="C90" s="81"/>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row>
    <row r="91" spans="1:102" x14ac:dyDescent="0.2">
      <c r="A91" s="80"/>
      <c r="B91" s="81"/>
      <c r="C91" s="81"/>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row>
    <row r="92" spans="1:102" x14ac:dyDescent="0.2">
      <c r="A92" s="80"/>
      <c r="B92" s="81"/>
      <c r="C92" s="81"/>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row>
    <row r="93" spans="1:102" x14ac:dyDescent="0.2">
      <c r="A93" s="80"/>
      <c r="B93" s="81"/>
      <c r="C93" s="81"/>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row>
    <row r="94" spans="1:102" x14ac:dyDescent="0.2">
      <c r="A94" s="80"/>
      <c r="B94" s="81"/>
      <c r="C94" s="81"/>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row>
    <row r="95" spans="1:102" x14ac:dyDescent="0.2">
      <c r="A95" s="80"/>
      <c r="B95" s="81"/>
      <c r="C95" s="81"/>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row>
    <row r="96" spans="1:102" x14ac:dyDescent="0.2">
      <c r="A96" s="80"/>
      <c r="B96" s="81"/>
      <c r="C96" s="81"/>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row>
    <row r="97" spans="1:102" x14ac:dyDescent="0.2">
      <c r="A97" s="80"/>
      <c r="B97" s="81"/>
      <c r="C97" s="81"/>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row>
    <row r="98" spans="1:102" x14ac:dyDescent="0.2">
      <c r="A98" s="80"/>
      <c r="B98" s="81"/>
      <c r="C98" s="81"/>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row>
    <row r="99" spans="1:102" x14ac:dyDescent="0.2">
      <c r="A99" s="80"/>
      <c r="B99" s="81"/>
      <c r="C99" s="81"/>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row>
    <row r="100" spans="1:102" x14ac:dyDescent="0.2">
      <c r="A100" s="80"/>
      <c r="B100" s="81"/>
      <c r="C100" s="81"/>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row>
    <row r="101" spans="1:102" x14ac:dyDescent="0.2">
      <c r="A101" s="80"/>
      <c r="B101" s="81"/>
      <c r="C101" s="81"/>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row>
    <row r="102" spans="1:102" x14ac:dyDescent="0.2">
      <c r="A102" s="80"/>
      <c r="B102" s="81"/>
      <c r="C102" s="81"/>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row>
    <row r="103" spans="1:102" x14ac:dyDescent="0.2">
      <c r="A103" s="80"/>
      <c r="B103" s="81"/>
      <c r="C103" s="81"/>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row>
    <row r="104" spans="1:102" x14ac:dyDescent="0.2">
      <c r="A104" s="80"/>
      <c r="B104" s="81"/>
      <c r="C104" s="81"/>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row>
    <row r="105" spans="1:102" x14ac:dyDescent="0.2">
      <c r="A105" s="80"/>
      <c r="B105" s="81"/>
      <c r="C105" s="81"/>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row>
    <row r="106" spans="1:102" x14ac:dyDescent="0.2">
      <c r="A106" s="80"/>
      <c r="B106" s="81"/>
      <c r="C106" s="81"/>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row>
    <row r="107" spans="1:102" x14ac:dyDescent="0.2">
      <c r="A107" s="80"/>
      <c r="B107" s="81"/>
      <c r="C107" s="81"/>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row>
    <row r="108" spans="1:102" x14ac:dyDescent="0.2">
      <c r="A108" s="80"/>
      <c r="B108" s="81"/>
      <c r="C108" s="81"/>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row>
    <row r="109" spans="1:102" x14ac:dyDescent="0.2">
      <c r="A109" s="80"/>
      <c r="B109" s="81"/>
      <c r="C109" s="81"/>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row>
    <row r="110" spans="1:102" x14ac:dyDescent="0.2">
      <c r="A110" s="80"/>
      <c r="B110" s="81"/>
      <c r="C110" s="81"/>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row>
    <row r="111" spans="1:102" x14ac:dyDescent="0.2">
      <c r="A111" s="80"/>
      <c r="B111" s="81"/>
      <c r="C111" s="81"/>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row>
    <row r="112" spans="1:102" x14ac:dyDescent="0.2">
      <c r="A112" s="80"/>
      <c r="B112" s="81"/>
      <c r="C112" s="81"/>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row>
    <row r="113" spans="1:102" x14ac:dyDescent="0.2">
      <c r="A113" s="80"/>
      <c r="B113" s="81"/>
      <c r="C113" s="81"/>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row>
    <row r="114" spans="1:102" x14ac:dyDescent="0.2">
      <c r="A114" s="80"/>
      <c r="B114" s="81"/>
      <c r="C114" s="81"/>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row>
    <row r="115" spans="1:102" x14ac:dyDescent="0.2">
      <c r="A115" s="80"/>
      <c r="B115" s="81"/>
      <c r="C115" s="81"/>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row>
    <row r="116" spans="1:102" x14ac:dyDescent="0.2">
      <c r="A116" s="80"/>
      <c r="B116" s="81"/>
      <c r="C116" s="81"/>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row>
    <row r="117" spans="1:102" x14ac:dyDescent="0.2">
      <c r="A117" s="80"/>
      <c r="B117" s="81"/>
      <c r="C117" s="81"/>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row>
    <row r="118" spans="1:102" x14ac:dyDescent="0.2">
      <c r="A118" s="80"/>
      <c r="B118" s="81"/>
      <c r="C118" s="81"/>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row>
    <row r="119" spans="1:102" x14ac:dyDescent="0.2">
      <c r="A119" s="80"/>
      <c r="B119" s="81"/>
      <c r="C119" s="81"/>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row>
    <row r="120" spans="1:102" x14ac:dyDescent="0.2">
      <c r="A120" s="80"/>
      <c r="B120" s="81"/>
      <c r="C120" s="81"/>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row>
    <row r="121" spans="1:102" x14ac:dyDescent="0.2">
      <c r="A121" s="80"/>
      <c r="B121" s="81"/>
      <c r="C121" s="81"/>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row>
    <row r="122" spans="1:102" x14ac:dyDescent="0.2">
      <c r="A122" s="80"/>
      <c r="B122" s="81"/>
      <c r="C122" s="81"/>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row>
    <row r="123" spans="1:102" x14ac:dyDescent="0.2">
      <c r="A123" s="80"/>
      <c r="B123" s="81"/>
      <c r="C123" s="81"/>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row>
    <row r="124" spans="1:102" x14ac:dyDescent="0.2">
      <c r="A124" s="80"/>
      <c r="B124" s="81"/>
      <c r="C124" s="81"/>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row>
    <row r="125" spans="1:102" x14ac:dyDescent="0.2">
      <c r="A125" s="80"/>
      <c r="B125" s="81"/>
      <c r="C125" s="81"/>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row>
    <row r="126" spans="1:102" x14ac:dyDescent="0.2">
      <c r="A126" s="80"/>
      <c r="B126" s="81"/>
      <c r="C126" s="81"/>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row>
    <row r="127" spans="1:102" x14ac:dyDescent="0.2">
      <c r="A127" s="80"/>
      <c r="B127" s="81"/>
      <c r="C127" s="81"/>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row>
    <row r="128" spans="1:102" x14ac:dyDescent="0.2">
      <c r="A128" s="80"/>
      <c r="B128" s="81"/>
      <c r="C128" s="81"/>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row>
    <row r="129" spans="1:102" x14ac:dyDescent="0.2">
      <c r="A129" s="80"/>
      <c r="B129" s="81"/>
      <c r="C129" s="81"/>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row>
    <row r="130" spans="1:102" x14ac:dyDescent="0.2">
      <c r="A130" s="80"/>
      <c r="B130" s="81"/>
      <c r="C130" s="81"/>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row>
    <row r="131" spans="1:102" x14ac:dyDescent="0.2">
      <c r="A131" s="80"/>
      <c r="B131" s="81"/>
      <c r="C131" s="81"/>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row>
    <row r="132" spans="1:102" x14ac:dyDescent="0.2">
      <c r="A132" s="80"/>
      <c r="B132" s="81"/>
      <c r="C132" s="81"/>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row>
    <row r="133" spans="1:102" x14ac:dyDescent="0.2">
      <c r="A133" s="80"/>
      <c r="B133" s="81"/>
      <c r="C133" s="81"/>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row>
    <row r="134" spans="1:102" x14ac:dyDescent="0.2">
      <c r="A134" s="80"/>
      <c r="B134" s="81"/>
      <c r="C134" s="81"/>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row>
    <row r="135" spans="1:102" x14ac:dyDescent="0.2">
      <c r="A135" s="80"/>
      <c r="B135" s="81"/>
      <c r="C135" s="81"/>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row>
    <row r="136" spans="1:102" x14ac:dyDescent="0.2">
      <c r="A136" s="80"/>
      <c r="B136" s="81"/>
      <c r="C136" s="81"/>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row>
    <row r="137" spans="1:102" x14ac:dyDescent="0.2">
      <c r="A137" s="80"/>
      <c r="B137" s="81"/>
      <c r="C137" s="81"/>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row>
    <row r="138" spans="1:102" x14ac:dyDescent="0.2">
      <c r="A138" s="80"/>
      <c r="B138" s="81"/>
      <c r="C138" s="81"/>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c r="CV138" s="80"/>
      <c r="CW138" s="80"/>
      <c r="CX138" s="80"/>
    </row>
    <row r="139" spans="1:102" x14ac:dyDescent="0.2">
      <c r="A139" s="80"/>
      <c r="B139" s="81"/>
      <c r="C139" s="81"/>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c r="CU139" s="80"/>
      <c r="CV139" s="80"/>
      <c r="CW139" s="80"/>
      <c r="CX139" s="80"/>
    </row>
    <row r="140" spans="1:102" x14ac:dyDescent="0.2">
      <c r="A140" s="80"/>
      <c r="B140" s="81"/>
      <c r="C140" s="81"/>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c r="CU140" s="80"/>
      <c r="CV140" s="80"/>
      <c r="CW140" s="80"/>
      <c r="CX140" s="80"/>
    </row>
    <row r="141" spans="1:102" x14ac:dyDescent="0.2">
      <c r="A141" s="80"/>
      <c r="B141" s="81"/>
      <c r="C141" s="81"/>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0"/>
    </row>
    <row r="142" spans="1:102" x14ac:dyDescent="0.2">
      <c r="A142" s="80"/>
      <c r="B142" s="81"/>
      <c r="C142" s="81"/>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c r="CV142" s="80"/>
      <c r="CW142" s="80"/>
      <c r="CX142" s="80"/>
    </row>
    <row r="143" spans="1:102" x14ac:dyDescent="0.2">
      <c r="A143" s="80"/>
      <c r="B143" s="81"/>
      <c r="C143" s="81"/>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c r="CU143" s="80"/>
      <c r="CV143" s="80"/>
      <c r="CW143" s="80"/>
      <c r="CX143" s="80"/>
    </row>
    <row r="144" spans="1:102" x14ac:dyDescent="0.2">
      <c r="A144" s="80"/>
      <c r="B144" s="81"/>
      <c r="C144" s="81"/>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c r="CS144" s="80"/>
      <c r="CT144" s="80"/>
      <c r="CU144" s="80"/>
      <c r="CV144" s="80"/>
      <c r="CW144" s="80"/>
      <c r="CX144" s="80"/>
    </row>
    <row r="145" spans="1:102" x14ac:dyDescent="0.2">
      <c r="A145" s="80"/>
      <c r="B145" s="81"/>
      <c r="C145" s="81"/>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row>
    <row r="146" spans="1:102" x14ac:dyDescent="0.2">
      <c r="A146" s="80"/>
      <c r="B146" s="81"/>
      <c r="C146" s="81"/>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row>
    <row r="147" spans="1:102" x14ac:dyDescent="0.2">
      <c r="A147" s="80"/>
      <c r="B147" s="81"/>
      <c r="C147" s="81"/>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row>
    <row r="148" spans="1:102" x14ac:dyDescent="0.2">
      <c r="A148" s="80"/>
      <c r="B148" s="81"/>
      <c r="C148" s="81"/>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row>
    <row r="149" spans="1:102" x14ac:dyDescent="0.2">
      <c r="A149" s="80"/>
      <c r="B149" s="81"/>
      <c r="C149" s="81"/>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row>
    <row r="150" spans="1:102" x14ac:dyDescent="0.2">
      <c r="A150" s="80"/>
      <c r="B150" s="81"/>
      <c r="C150" s="81"/>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c r="CV150" s="80"/>
      <c r="CW150" s="80"/>
      <c r="CX150" s="80"/>
    </row>
    <row r="151" spans="1:102" x14ac:dyDescent="0.2">
      <c r="A151" s="80"/>
      <c r="B151" s="81"/>
      <c r="C151" s="81"/>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c r="CI151" s="80"/>
      <c r="CJ151" s="80"/>
      <c r="CK151" s="80"/>
      <c r="CL151" s="80"/>
      <c r="CM151" s="80"/>
      <c r="CN151" s="80"/>
      <c r="CO151" s="80"/>
      <c r="CP151" s="80"/>
      <c r="CQ151" s="80"/>
      <c r="CR151" s="80"/>
      <c r="CS151" s="80"/>
      <c r="CT151" s="80"/>
      <c r="CU151" s="80"/>
      <c r="CV151" s="80"/>
      <c r="CW151" s="80"/>
      <c r="CX151" s="80"/>
    </row>
    <row r="152" spans="1:102" x14ac:dyDescent="0.2">
      <c r="A152" s="80"/>
      <c r="B152" s="81"/>
      <c r="C152" s="81"/>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c r="CS152" s="80"/>
      <c r="CT152" s="80"/>
      <c r="CU152" s="80"/>
      <c r="CV152" s="80"/>
      <c r="CW152" s="80"/>
      <c r="CX152" s="80"/>
    </row>
    <row r="153" spans="1:102" x14ac:dyDescent="0.2">
      <c r="A153" s="80"/>
      <c r="B153" s="81"/>
      <c r="C153" s="81"/>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c r="CS153" s="80"/>
      <c r="CT153" s="80"/>
      <c r="CU153" s="80"/>
      <c r="CV153" s="80"/>
      <c r="CW153" s="80"/>
      <c r="CX153" s="80"/>
    </row>
    <row r="154" spans="1:102" x14ac:dyDescent="0.2">
      <c r="A154" s="80"/>
      <c r="B154" s="81"/>
      <c r="C154" s="81"/>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c r="CS154" s="80"/>
      <c r="CT154" s="80"/>
      <c r="CU154" s="80"/>
      <c r="CV154" s="80"/>
      <c r="CW154" s="80"/>
      <c r="CX154" s="80"/>
    </row>
    <row r="155" spans="1:102" x14ac:dyDescent="0.2">
      <c r="A155" s="80"/>
      <c r="B155" s="81"/>
      <c r="C155" s="81"/>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c r="CU155" s="80"/>
      <c r="CV155" s="80"/>
      <c r="CW155" s="80"/>
      <c r="CX155" s="80"/>
    </row>
    <row r="156" spans="1:102" x14ac:dyDescent="0.2">
      <c r="A156" s="80"/>
      <c r="B156" s="81"/>
      <c r="C156" s="81"/>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c r="CP156" s="80"/>
      <c r="CQ156" s="80"/>
      <c r="CR156" s="80"/>
      <c r="CS156" s="80"/>
      <c r="CT156" s="80"/>
      <c r="CU156" s="80"/>
      <c r="CV156" s="80"/>
      <c r="CW156" s="80"/>
      <c r="CX156" s="80"/>
    </row>
    <row r="157" spans="1:102" x14ac:dyDescent="0.2">
      <c r="A157" s="80"/>
      <c r="B157" s="81"/>
      <c r="C157" s="81"/>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0"/>
      <c r="CL157" s="80"/>
      <c r="CM157" s="80"/>
      <c r="CN157" s="80"/>
      <c r="CO157" s="80"/>
      <c r="CP157" s="80"/>
      <c r="CQ157" s="80"/>
      <c r="CR157" s="80"/>
      <c r="CS157" s="80"/>
      <c r="CT157" s="80"/>
      <c r="CU157" s="80"/>
      <c r="CV157" s="80"/>
      <c r="CW157" s="80"/>
      <c r="CX157" s="80"/>
    </row>
    <row r="158" spans="1:102" x14ac:dyDescent="0.2">
      <c r="A158" s="80"/>
      <c r="B158" s="81"/>
      <c r="C158" s="81"/>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row>
    <row r="159" spans="1:102" x14ac:dyDescent="0.2">
      <c r="A159" s="80"/>
      <c r="B159" s="81"/>
      <c r="C159" s="81"/>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c r="CP159" s="80"/>
      <c r="CQ159" s="80"/>
      <c r="CR159" s="80"/>
      <c r="CS159" s="80"/>
      <c r="CT159" s="80"/>
      <c r="CU159" s="80"/>
      <c r="CV159" s="80"/>
      <c r="CW159" s="80"/>
      <c r="CX159" s="80"/>
    </row>
    <row r="160" spans="1:102" x14ac:dyDescent="0.2">
      <c r="A160" s="80"/>
      <c r="B160" s="81"/>
      <c r="C160" s="81"/>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row>
    <row r="161" spans="1:102" x14ac:dyDescent="0.2">
      <c r="A161" s="80"/>
      <c r="B161" s="81"/>
      <c r="C161" s="81"/>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c r="CP161" s="80"/>
      <c r="CQ161" s="80"/>
      <c r="CR161" s="80"/>
      <c r="CS161" s="80"/>
      <c r="CT161" s="80"/>
      <c r="CU161" s="80"/>
      <c r="CV161" s="80"/>
      <c r="CW161" s="80"/>
      <c r="CX161" s="80"/>
    </row>
    <row r="162" spans="1:102" x14ac:dyDescent="0.2">
      <c r="A162" s="80"/>
      <c r="B162" s="81"/>
      <c r="C162" s="81"/>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c r="CP162" s="80"/>
      <c r="CQ162" s="80"/>
      <c r="CR162" s="80"/>
      <c r="CS162" s="80"/>
      <c r="CT162" s="80"/>
      <c r="CU162" s="80"/>
      <c r="CV162" s="80"/>
      <c r="CW162" s="80"/>
      <c r="CX162" s="80"/>
    </row>
    <row r="163" spans="1:102" x14ac:dyDescent="0.2">
      <c r="A163" s="80"/>
      <c r="B163" s="81"/>
      <c r="C163" s="81"/>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c r="BQ163" s="80"/>
      <c r="BR163" s="80"/>
      <c r="BS163" s="80"/>
      <c r="BT163" s="80"/>
      <c r="BU163" s="80"/>
      <c r="BV163" s="80"/>
      <c r="BW163" s="80"/>
      <c r="BX163" s="80"/>
      <c r="BY163" s="80"/>
      <c r="BZ163" s="80"/>
      <c r="CA163" s="80"/>
      <c r="CB163" s="80"/>
      <c r="CC163" s="80"/>
      <c r="CD163" s="80"/>
      <c r="CE163" s="80"/>
      <c r="CF163" s="80"/>
      <c r="CG163" s="80"/>
      <c r="CH163" s="80"/>
      <c r="CI163" s="80"/>
      <c r="CJ163" s="80"/>
      <c r="CK163" s="80"/>
      <c r="CL163" s="80"/>
      <c r="CM163" s="80"/>
      <c r="CN163" s="80"/>
      <c r="CO163" s="80"/>
      <c r="CP163" s="80"/>
      <c r="CQ163" s="80"/>
      <c r="CR163" s="80"/>
      <c r="CS163" s="80"/>
      <c r="CT163" s="80"/>
      <c r="CU163" s="80"/>
      <c r="CV163" s="80"/>
      <c r="CW163" s="80"/>
      <c r="CX163" s="80"/>
    </row>
    <row r="164" spans="1:102" x14ac:dyDescent="0.2">
      <c r="A164" s="80"/>
      <c r="B164" s="81"/>
      <c r="C164" s="81"/>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c r="BJ164" s="80"/>
      <c r="BK164" s="80"/>
      <c r="BL164" s="80"/>
      <c r="BM164" s="80"/>
      <c r="BN164" s="80"/>
      <c r="BO164" s="80"/>
      <c r="BP164" s="80"/>
      <c r="BQ164" s="80"/>
      <c r="BR164" s="80"/>
      <c r="BS164" s="80"/>
      <c r="BT164" s="80"/>
      <c r="BU164" s="80"/>
      <c r="BV164" s="80"/>
      <c r="BW164" s="80"/>
      <c r="BX164" s="80"/>
      <c r="BY164" s="80"/>
      <c r="BZ164" s="80"/>
      <c r="CA164" s="80"/>
      <c r="CB164" s="80"/>
      <c r="CC164" s="80"/>
      <c r="CD164" s="80"/>
      <c r="CE164" s="80"/>
      <c r="CF164" s="80"/>
      <c r="CG164" s="80"/>
      <c r="CH164" s="80"/>
      <c r="CI164" s="80"/>
      <c r="CJ164" s="80"/>
      <c r="CK164" s="80"/>
      <c r="CL164" s="80"/>
      <c r="CM164" s="80"/>
      <c r="CN164" s="80"/>
      <c r="CO164" s="80"/>
      <c r="CP164" s="80"/>
      <c r="CQ164" s="80"/>
      <c r="CR164" s="80"/>
      <c r="CS164" s="80"/>
      <c r="CT164" s="80"/>
      <c r="CU164" s="80"/>
      <c r="CV164" s="80"/>
      <c r="CW164" s="80"/>
      <c r="CX164" s="80"/>
    </row>
    <row r="165" spans="1:102" x14ac:dyDescent="0.2">
      <c r="A165" s="80"/>
      <c r="B165" s="81"/>
      <c r="C165" s="81"/>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c r="BJ165" s="80"/>
      <c r="BK165" s="80"/>
      <c r="BL165" s="80"/>
      <c r="BM165" s="80"/>
      <c r="BN165" s="80"/>
      <c r="BO165" s="80"/>
      <c r="BP165" s="80"/>
      <c r="BQ165" s="80"/>
      <c r="BR165" s="80"/>
      <c r="BS165" s="80"/>
      <c r="BT165" s="80"/>
      <c r="BU165" s="80"/>
      <c r="BV165" s="80"/>
      <c r="BW165" s="80"/>
      <c r="BX165" s="80"/>
      <c r="BY165" s="80"/>
      <c r="BZ165" s="80"/>
      <c r="CA165" s="80"/>
      <c r="CB165" s="80"/>
      <c r="CC165" s="80"/>
      <c r="CD165" s="80"/>
      <c r="CE165" s="80"/>
      <c r="CF165" s="80"/>
      <c r="CG165" s="80"/>
      <c r="CH165" s="80"/>
      <c r="CI165" s="80"/>
      <c r="CJ165" s="80"/>
      <c r="CK165" s="80"/>
      <c r="CL165" s="80"/>
      <c r="CM165" s="80"/>
      <c r="CN165" s="80"/>
      <c r="CO165" s="80"/>
      <c r="CP165" s="80"/>
      <c r="CQ165" s="80"/>
      <c r="CR165" s="80"/>
      <c r="CS165" s="80"/>
      <c r="CT165" s="80"/>
      <c r="CU165" s="80"/>
      <c r="CV165" s="80"/>
      <c r="CW165" s="80"/>
      <c r="CX165" s="80"/>
    </row>
    <row r="166" spans="1:102" x14ac:dyDescent="0.2">
      <c r="A166" s="80"/>
      <c r="B166" s="81"/>
      <c r="C166" s="81"/>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c r="BJ166" s="80"/>
      <c r="BK166" s="80"/>
      <c r="BL166" s="80"/>
      <c r="BM166" s="80"/>
      <c r="BN166" s="80"/>
      <c r="BO166" s="80"/>
      <c r="BP166" s="80"/>
      <c r="BQ166" s="80"/>
      <c r="BR166" s="80"/>
      <c r="BS166" s="80"/>
      <c r="BT166" s="80"/>
      <c r="BU166" s="80"/>
      <c r="BV166" s="80"/>
      <c r="BW166" s="80"/>
      <c r="BX166" s="80"/>
      <c r="BY166" s="80"/>
      <c r="BZ166" s="80"/>
      <c r="CA166" s="80"/>
      <c r="CB166" s="80"/>
      <c r="CC166" s="80"/>
      <c r="CD166" s="80"/>
      <c r="CE166" s="80"/>
      <c r="CF166" s="80"/>
      <c r="CG166" s="80"/>
      <c r="CH166" s="80"/>
      <c r="CI166" s="80"/>
      <c r="CJ166" s="80"/>
      <c r="CK166" s="80"/>
      <c r="CL166" s="80"/>
      <c r="CM166" s="80"/>
      <c r="CN166" s="80"/>
      <c r="CO166" s="80"/>
      <c r="CP166" s="80"/>
      <c r="CQ166" s="80"/>
      <c r="CR166" s="80"/>
      <c r="CS166" s="80"/>
      <c r="CT166" s="80"/>
      <c r="CU166" s="80"/>
      <c r="CV166" s="80"/>
      <c r="CW166" s="80"/>
      <c r="CX166" s="80"/>
    </row>
    <row r="167" spans="1:102" x14ac:dyDescent="0.2">
      <c r="A167" s="80"/>
      <c r="B167" s="81"/>
      <c r="C167" s="81"/>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row>
    <row r="168" spans="1:102" x14ac:dyDescent="0.2">
      <c r="A168" s="80"/>
      <c r="B168" s="81"/>
      <c r="C168" s="81"/>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0"/>
    </row>
    <row r="169" spans="1:102" x14ac:dyDescent="0.2">
      <c r="A169" s="80"/>
      <c r="B169" s="81"/>
      <c r="C169" s="81"/>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c r="CS169" s="80"/>
      <c r="CT169" s="80"/>
      <c r="CU169" s="80"/>
      <c r="CV169" s="80"/>
      <c r="CW169" s="80"/>
      <c r="CX169" s="80"/>
    </row>
    <row r="170" spans="1:102" x14ac:dyDescent="0.2">
      <c r="A170" s="80"/>
      <c r="B170" s="81"/>
      <c r="C170" s="81"/>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c r="CS170" s="80"/>
      <c r="CT170" s="80"/>
      <c r="CU170" s="80"/>
      <c r="CV170" s="80"/>
      <c r="CW170" s="80"/>
      <c r="CX170" s="80"/>
    </row>
    <row r="171" spans="1:102" x14ac:dyDescent="0.2">
      <c r="A171" s="80"/>
      <c r="B171" s="81"/>
      <c r="C171" s="81"/>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c r="CS171" s="80"/>
      <c r="CT171" s="80"/>
      <c r="CU171" s="80"/>
      <c r="CV171" s="80"/>
      <c r="CW171" s="80"/>
      <c r="CX171" s="80"/>
    </row>
    <row r="172" spans="1:102" x14ac:dyDescent="0.2">
      <c r="A172" s="80"/>
      <c r="B172" s="81"/>
      <c r="C172" s="81"/>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0"/>
    </row>
    <row r="173" spans="1:102" x14ac:dyDescent="0.2">
      <c r="A173" s="80"/>
      <c r="B173" s="81"/>
      <c r="C173" s="81"/>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row>
    <row r="174" spans="1:102" x14ac:dyDescent="0.2">
      <c r="A174" s="80"/>
      <c r="B174" s="81"/>
      <c r="C174" s="81"/>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c r="CH174" s="80"/>
      <c r="CI174" s="80"/>
      <c r="CJ174" s="80"/>
      <c r="CK174" s="80"/>
      <c r="CL174" s="80"/>
      <c r="CM174" s="80"/>
      <c r="CN174" s="80"/>
      <c r="CO174" s="80"/>
      <c r="CP174" s="80"/>
      <c r="CQ174" s="80"/>
      <c r="CR174" s="80"/>
      <c r="CS174" s="80"/>
      <c r="CT174" s="80"/>
      <c r="CU174" s="80"/>
      <c r="CV174" s="80"/>
      <c r="CW174" s="80"/>
      <c r="CX174" s="80"/>
    </row>
    <row r="175" spans="1:102" x14ac:dyDescent="0.2">
      <c r="A175" s="80"/>
      <c r="B175" s="81"/>
      <c r="C175" s="81"/>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row>
    <row r="176" spans="1:102" x14ac:dyDescent="0.2">
      <c r="A176" s="80"/>
      <c r="B176" s="81"/>
      <c r="C176" s="81"/>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0"/>
    </row>
    <row r="177" spans="1:102" x14ac:dyDescent="0.2">
      <c r="A177" s="80"/>
      <c r="B177" s="81"/>
      <c r="C177" s="81"/>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c r="CH177" s="80"/>
      <c r="CI177" s="80"/>
      <c r="CJ177" s="80"/>
      <c r="CK177" s="80"/>
      <c r="CL177" s="80"/>
      <c r="CM177" s="80"/>
      <c r="CN177" s="80"/>
      <c r="CO177" s="80"/>
      <c r="CP177" s="80"/>
      <c r="CQ177" s="80"/>
      <c r="CR177" s="80"/>
      <c r="CS177" s="80"/>
      <c r="CT177" s="80"/>
      <c r="CU177" s="80"/>
      <c r="CV177" s="80"/>
      <c r="CW177" s="80"/>
      <c r="CX177" s="80"/>
    </row>
    <row r="178" spans="1:102" x14ac:dyDescent="0.2">
      <c r="A178" s="80"/>
      <c r="B178" s="81"/>
      <c r="C178" s="81"/>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c r="CH178" s="80"/>
      <c r="CI178" s="80"/>
      <c r="CJ178" s="80"/>
      <c r="CK178" s="80"/>
      <c r="CL178" s="80"/>
      <c r="CM178" s="80"/>
      <c r="CN178" s="80"/>
      <c r="CO178" s="80"/>
      <c r="CP178" s="80"/>
      <c r="CQ178" s="80"/>
      <c r="CR178" s="80"/>
      <c r="CS178" s="80"/>
      <c r="CT178" s="80"/>
      <c r="CU178" s="80"/>
      <c r="CV178" s="80"/>
      <c r="CW178" s="80"/>
      <c r="CX178" s="80"/>
    </row>
    <row r="179" spans="1:102" x14ac:dyDescent="0.2">
      <c r="A179" s="80"/>
      <c r="B179" s="81"/>
      <c r="C179" s="81"/>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c r="BR179" s="80"/>
      <c r="BS179" s="80"/>
      <c r="BT179" s="80"/>
      <c r="BU179" s="80"/>
      <c r="BV179" s="80"/>
      <c r="BW179" s="80"/>
      <c r="BX179" s="80"/>
      <c r="BY179" s="80"/>
      <c r="BZ179" s="80"/>
      <c r="CA179" s="80"/>
      <c r="CB179" s="80"/>
      <c r="CC179" s="80"/>
      <c r="CD179" s="80"/>
      <c r="CE179" s="80"/>
      <c r="CF179" s="80"/>
      <c r="CG179" s="80"/>
      <c r="CH179" s="80"/>
      <c r="CI179" s="80"/>
      <c r="CJ179" s="80"/>
      <c r="CK179" s="80"/>
      <c r="CL179" s="80"/>
      <c r="CM179" s="80"/>
      <c r="CN179" s="80"/>
      <c r="CO179" s="80"/>
      <c r="CP179" s="80"/>
      <c r="CQ179" s="80"/>
      <c r="CR179" s="80"/>
      <c r="CS179" s="80"/>
      <c r="CT179" s="80"/>
      <c r="CU179" s="80"/>
      <c r="CV179" s="80"/>
      <c r="CW179" s="80"/>
      <c r="CX179" s="80"/>
    </row>
    <row r="180" spans="1:102" x14ac:dyDescent="0.2">
      <c r="A180" s="80"/>
      <c r="B180" s="81"/>
      <c r="C180" s="81"/>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0"/>
      <c r="CR180" s="80"/>
      <c r="CS180" s="80"/>
      <c r="CT180" s="80"/>
      <c r="CU180" s="80"/>
      <c r="CV180" s="80"/>
      <c r="CW180" s="80"/>
      <c r="CX180" s="80"/>
    </row>
    <row r="181" spans="1:102" x14ac:dyDescent="0.2">
      <c r="A181" s="80"/>
      <c r="B181" s="81"/>
      <c r="C181" s="81"/>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c r="CI181" s="80"/>
      <c r="CJ181" s="80"/>
      <c r="CK181" s="80"/>
      <c r="CL181" s="80"/>
      <c r="CM181" s="80"/>
      <c r="CN181" s="80"/>
      <c r="CO181" s="80"/>
      <c r="CP181" s="80"/>
      <c r="CQ181" s="80"/>
      <c r="CR181" s="80"/>
      <c r="CS181" s="80"/>
      <c r="CT181" s="80"/>
      <c r="CU181" s="80"/>
      <c r="CV181" s="80"/>
      <c r="CW181" s="80"/>
      <c r="CX181" s="80"/>
    </row>
    <row r="182" spans="1:102" x14ac:dyDescent="0.2">
      <c r="A182" s="80"/>
      <c r="B182" s="81"/>
      <c r="C182" s="81"/>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c r="CS182" s="80"/>
      <c r="CT182" s="80"/>
      <c r="CU182" s="80"/>
      <c r="CV182" s="80"/>
      <c r="CW182" s="80"/>
      <c r="CX182" s="80"/>
    </row>
    <row r="183" spans="1:102" x14ac:dyDescent="0.2">
      <c r="A183" s="80"/>
      <c r="B183" s="81"/>
      <c r="C183" s="81"/>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c r="CI183" s="80"/>
      <c r="CJ183" s="80"/>
      <c r="CK183" s="80"/>
      <c r="CL183" s="80"/>
      <c r="CM183" s="80"/>
      <c r="CN183" s="80"/>
      <c r="CO183" s="80"/>
      <c r="CP183" s="80"/>
      <c r="CQ183" s="80"/>
      <c r="CR183" s="80"/>
      <c r="CS183" s="80"/>
      <c r="CT183" s="80"/>
      <c r="CU183" s="80"/>
      <c r="CV183" s="80"/>
      <c r="CW183" s="80"/>
      <c r="CX183" s="80"/>
    </row>
    <row r="184" spans="1:102" x14ac:dyDescent="0.2">
      <c r="A184" s="80"/>
      <c r="B184" s="81"/>
      <c r="C184" s="81"/>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c r="CP184" s="80"/>
      <c r="CQ184" s="80"/>
      <c r="CR184" s="80"/>
      <c r="CS184" s="80"/>
      <c r="CT184" s="80"/>
      <c r="CU184" s="80"/>
      <c r="CV184" s="80"/>
      <c r="CW184" s="80"/>
      <c r="CX184" s="80"/>
    </row>
    <row r="185" spans="1:102" x14ac:dyDescent="0.2">
      <c r="A185" s="80"/>
      <c r="B185" s="81"/>
      <c r="C185" s="81"/>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c r="BS185" s="80"/>
      <c r="BT185" s="80"/>
      <c r="BU185" s="80"/>
      <c r="BV185" s="80"/>
      <c r="BW185" s="80"/>
      <c r="BX185" s="80"/>
      <c r="BY185" s="80"/>
      <c r="BZ185" s="80"/>
      <c r="CA185" s="80"/>
      <c r="CB185" s="80"/>
      <c r="CC185" s="80"/>
      <c r="CD185" s="80"/>
      <c r="CE185" s="80"/>
      <c r="CF185" s="80"/>
      <c r="CG185" s="80"/>
      <c r="CH185" s="80"/>
      <c r="CI185" s="80"/>
      <c r="CJ185" s="80"/>
      <c r="CK185" s="80"/>
      <c r="CL185" s="80"/>
      <c r="CM185" s="80"/>
      <c r="CN185" s="80"/>
      <c r="CO185" s="80"/>
      <c r="CP185" s="80"/>
      <c r="CQ185" s="80"/>
      <c r="CR185" s="80"/>
      <c r="CS185" s="80"/>
      <c r="CT185" s="80"/>
      <c r="CU185" s="80"/>
      <c r="CV185" s="80"/>
      <c r="CW185" s="80"/>
      <c r="CX185" s="80"/>
    </row>
    <row r="186" spans="1:102" x14ac:dyDescent="0.2">
      <c r="A186" s="80"/>
      <c r="B186" s="81"/>
      <c r="C186" s="81"/>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c r="CP186" s="80"/>
      <c r="CQ186" s="80"/>
      <c r="CR186" s="80"/>
      <c r="CS186" s="80"/>
      <c r="CT186" s="80"/>
      <c r="CU186" s="80"/>
      <c r="CV186" s="80"/>
      <c r="CW186" s="80"/>
      <c r="CX186" s="80"/>
    </row>
    <row r="187" spans="1:102" x14ac:dyDescent="0.2">
      <c r="A187" s="80"/>
      <c r="B187" s="81"/>
      <c r="C187" s="81"/>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row>
    <row r="188" spans="1:102" x14ac:dyDescent="0.2">
      <c r="A188" s="80"/>
      <c r="B188" s="81"/>
      <c r="C188" s="81"/>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row>
    <row r="189" spans="1:102" x14ac:dyDescent="0.2">
      <c r="A189" s="80"/>
      <c r="B189" s="81"/>
      <c r="C189" s="81"/>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row>
    <row r="190" spans="1:102" x14ac:dyDescent="0.2">
      <c r="A190" s="80"/>
      <c r="B190" s="81"/>
      <c r="C190" s="81"/>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row>
    <row r="191" spans="1:102" x14ac:dyDescent="0.2">
      <c r="A191" s="80"/>
      <c r="B191" s="81"/>
      <c r="C191" s="81"/>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0"/>
      <c r="CO191" s="80"/>
      <c r="CP191" s="80"/>
      <c r="CQ191" s="80"/>
      <c r="CR191" s="80"/>
      <c r="CS191" s="80"/>
      <c r="CT191" s="80"/>
      <c r="CU191" s="80"/>
      <c r="CV191" s="80"/>
      <c r="CW191" s="80"/>
      <c r="CX191" s="80"/>
    </row>
    <row r="192" spans="1:102" x14ac:dyDescent="0.2">
      <c r="A192" s="80"/>
      <c r="B192" s="81"/>
      <c r="C192" s="81"/>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0"/>
    </row>
    <row r="193" spans="1:102" x14ac:dyDescent="0.2">
      <c r="A193" s="80"/>
      <c r="B193" s="81"/>
      <c r="C193" s="81"/>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c r="CF193" s="80"/>
      <c r="CG193" s="80"/>
      <c r="CH193" s="80"/>
      <c r="CI193" s="80"/>
      <c r="CJ193" s="80"/>
      <c r="CK193" s="80"/>
      <c r="CL193" s="80"/>
      <c r="CM193" s="80"/>
      <c r="CN193" s="80"/>
      <c r="CO193" s="80"/>
      <c r="CP193" s="80"/>
      <c r="CQ193" s="80"/>
      <c r="CR193" s="80"/>
      <c r="CS193" s="80"/>
      <c r="CT193" s="80"/>
      <c r="CU193" s="80"/>
      <c r="CV193" s="80"/>
      <c r="CW193" s="80"/>
      <c r="CX193" s="80"/>
    </row>
    <row r="194" spans="1:102" x14ac:dyDescent="0.2">
      <c r="A194" s="80"/>
      <c r="B194" s="81"/>
      <c r="C194" s="81"/>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c r="CF194" s="80"/>
      <c r="CG194" s="80"/>
      <c r="CH194" s="80"/>
      <c r="CI194" s="80"/>
      <c r="CJ194" s="80"/>
      <c r="CK194" s="80"/>
      <c r="CL194" s="80"/>
      <c r="CM194" s="80"/>
      <c r="CN194" s="80"/>
      <c r="CO194" s="80"/>
      <c r="CP194" s="80"/>
      <c r="CQ194" s="80"/>
      <c r="CR194" s="80"/>
      <c r="CS194" s="80"/>
      <c r="CT194" s="80"/>
      <c r="CU194" s="80"/>
      <c r="CV194" s="80"/>
      <c r="CW194" s="80"/>
      <c r="CX194" s="80"/>
    </row>
    <row r="195" spans="1:102" x14ac:dyDescent="0.2">
      <c r="A195" s="80"/>
      <c r="B195" s="81"/>
      <c r="C195" s="81"/>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row>
    <row r="196" spans="1:102" x14ac:dyDescent="0.2">
      <c r="A196" s="80"/>
      <c r="B196" s="81"/>
      <c r="C196" s="81"/>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row>
    <row r="197" spans="1:102" x14ac:dyDescent="0.2">
      <c r="A197" s="80"/>
      <c r="B197" s="81"/>
      <c r="C197" s="81"/>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c r="CG197" s="80"/>
      <c r="CH197" s="80"/>
      <c r="CI197" s="80"/>
      <c r="CJ197" s="80"/>
      <c r="CK197" s="80"/>
      <c r="CL197" s="80"/>
      <c r="CM197" s="80"/>
      <c r="CN197" s="80"/>
      <c r="CO197" s="80"/>
      <c r="CP197" s="80"/>
      <c r="CQ197" s="80"/>
      <c r="CR197" s="80"/>
      <c r="CS197" s="80"/>
      <c r="CT197" s="80"/>
      <c r="CU197" s="80"/>
      <c r="CV197" s="80"/>
      <c r="CW197" s="80"/>
      <c r="CX197" s="80"/>
    </row>
    <row r="198" spans="1:102" x14ac:dyDescent="0.2">
      <c r="A198" s="80"/>
      <c r="B198" s="81"/>
      <c r="C198" s="81"/>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c r="CF198" s="80"/>
      <c r="CG198" s="80"/>
      <c r="CH198" s="80"/>
      <c r="CI198" s="80"/>
      <c r="CJ198" s="80"/>
      <c r="CK198" s="80"/>
      <c r="CL198" s="80"/>
      <c r="CM198" s="80"/>
      <c r="CN198" s="80"/>
      <c r="CO198" s="80"/>
      <c r="CP198" s="80"/>
      <c r="CQ198" s="80"/>
      <c r="CR198" s="80"/>
      <c r="CS198" s="80"/>
      <c r="CT198" s="80"/>
      <c r="CU198" s="80"/>
      <c r="CV198" s="80"/>
      <c r="CW198" s="80"/>
      <c r="CX198" s="80"/>
    </row>
    <row r="199" spans="1:102" x14ac:dyDescent="0.2">
      <c r="A199" s="80"/>
      <c r="B199" s="81"/>
      <c r="C199" s="81"/>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0"/>
      <c r="CB199" s="80"/>
      <c r="CC199" s="80"/>
      <c r="CD199" s="80"/>
      <c r="CE199" s="80"/>
      <c r="CF199" s="80"/>
      <c r="CG199" s="80"/>
      <c r="CH199" s="80"/>
      <c r="CI199" s="80"/>
      <c r="CJ199" s="80"/>
      <c r="CK199" s="80"/>
      <c r="CL199" s="80"/>
      <c r="CM199" s="80"/>
      <c r="CN199" s="80"/>
      <c r="CO199" s="80"/>
      <c r="CP199" s="80"/>
      <c r="CQ199" s="80"/>
      <c r="CR199" s="80"/>
      <c r="CS199" s="80"/>
      <c r="CT199" s="80"/>
      <c r="CU199" s="80"/>
      <c r="CV199" s="80"/>
      <c r="CW199" s="80"/>
      <c r="CX199" s="80"/>
    </row>
    <row r="200" spans="1:102" x14ac:dyDescent="0.2">
      <c r="A200" s="80"/>
      <c r="B200" s="81"/>
      <c r="C200" s="81"/>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80"/>
      <c r="CR200" s="80"/>
      <c r="CS200" s="80"/>
      <c r="CT200" s="80"/>
      <c r="CU200" s="80"/>
      <c r="CV200" s="80"/>
      <c r="CW200" s="80"/>
      <c r="CX200" s="80"/>
    </row>
    <row r="201" spans="1:102" x14ac:dyDescent="0.2">
      <c r="A201" s="80"/>
      <c r="B201" s="81"/>
      <c r="C201" s="81"/>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0"/>
      <c r="CC201" s="80"/>
      <c r="CD201" s="80"/>
      <c r="CE201" s="80"/>
      <c r="CF201" s="80"/>
      <c r="CG201" s="80"/>
      <c r="CH201" s="80"/>
      <c r="CI201" s="80"/>
      <c r="CJ201" s="80"/>
      <c r="CK201" s="80"/>
      <c r="CL201" s="80"/>
      <c r="CM201" s="80"/>
      <c r="CN201" s="80"/>
      <c r="CO201" s="80"/>
      <c r="CP201" s="80"/>
      <c r="CQ201" s="80"/>
      <c r="CR201" s="80"/>
      <c r="CS201" s="80"/>
      <c r="CT201" s="80"/>
      <c r="CU201" s="80"/>
      <c r="CV201" s="80"/>
      <c r="CW201" s="80"/>
      <c r="CX201" s="80"/>
    </row>
    <row r="202" spans="1:102" x14ac:dyDescent="0.2">
      <c r="A202" s="80"/>
      <c r="B202" s="81"/>
      <c r="C202" s="81"/>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c r="BR202" s="80"/>
      <c r="BS202" s="80"/>
      <c r="BT202" s="80"/>
      <c r="BU202" s="80"/>
      <c r="BV202" s="80"/>
      <c r="BW202" s="80"/>
      <c r="BX202" s="80"/>
      <c r="BY202" s="80"/>
      <c r="BZ202" s="80"/>
      <c r="CA202" s="80"/>
      <c r="CB202" s="80"/>
      <c r="CC202" s="80"/>
      <c r="CD202" s="80"/>
      <c r="CE202" s="80"/>
      <c r="CF202" s="80"/>
      <c r="CG202" s="80"/>
      <c r="CH202" s="80"/>
      <c r="CI202" s="80"/>
      <c r="CJ202" s="80"/>
      <c r="CK202" s="80"/>
      <c r="CL202" s="80"/>
      <c r="CM202" s="80"/>
      <c r="CN202" s="80"/>
      <c r="CO202" s="80"/>
      <c r="CP202" s="80"/>
      <c r="CQ202" s="80"/>
      <c r="CR202" s="80"/>
      <c r="CS202" s="80"/>
      <c r="CT202" s="80"/>
      <c r="CU202" s="80"/>
      <c r="CV202" s="80"/>
      <c r="CW202" s="80"/>
      <c r="CX202" s="80"/>
    </row>
    <row r="203" spans="1:102" x14ac:dyDescent="0.2">
      <c r="A203" s="80"/>
      <c r="B203" s="81"/>
      <c r="C203" s="81"/>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c r="BR203" s="80"/>
      <c r="BS203" s="80"/>
      <c r="BT203" s="80"/>
      <c r="BU203" s="80"/>
      <c r="BV203" s="80"/>
      <c r="BW203" s="80"/>
      <c r="BX203" s="80"/>
      <c r="BY203" s="80"/>
      <c r="BZ203" s="80"/>
      <c r="CA203" s="80"/>
      <c r="CB203" s="80"/>
      <c r="CC203" s="80"/>
      <c r="CD203" s="80"/>
      <c r="CE203" s="80"/>
      <c r="CF203" s="80"/>
      <c r="CG203" s="80"/>
      <c r="CH203" s="80"/>
      <c r="CI203" s="80"/>
      <c r="CJ203" s="80"/>
      <c r="CK203" s="80"/>
      <c r="CL203" s="80"/>
      <c r="CM203" s="80"/>
      <c r="CN203" s="80"/>
      <c r="CO203" s="80"/>
      <c r="CP203" s="80"/>
      <c r="CQ203" s="80"/>
      <c r="CR203" s="80"/>
      <c r="CS203" s="80"/>
      <c r="CT203" s="80"/>
      <c r="CU203" s="80"/>
      <c r="CV203" s="80"/>
      <c r="CW203" s="80"/>
      <c r="CX203" s="80"/>
    </row>
    <row r="204" spans="1:102" x14ac:dyDescent="0.2">
      <c r="A204" s="80"/>
      <c r="B204" s="81"/>
      <c r="C204" s="81"/>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c r="BS204" s="80"/>
      <c r="BT204" s="80"/>
      <c r="BU204" s="80"/>
      <c r="BV204" s="80"/>
      <c r="BW204" s="80"/>
      <c r="BX204" s="80"/>
      <c r="BY204" s="80"/>
      <c r="BZ204" s="80"/>
      <c r="CA204" s="80"/>
      <c r="CB204" s="80"/>
      <c r="CC204" s="80"/>
      <c r="CD204" s="80"/>
      <c r="CE204" s="80"/>
      <c r="CF204" s="80"/>
      <c r="CG204" s="80"/>
      <c r="CH204" s="80"/>
      <c r="CI204" s="80"/>
      <c r="CJ204" s="80"/>
      <c r="CK204" s="80"/>
      <c r="CL204" s="80"/>
      <c r="CM204" s="80"/>
      <c r="CN204" s="80"/>
      <c r="CO204" s="80"/>
      <c r="CP204" s="80"/>
      <c r="CQ204" s="80"/>
      <c r="CR204" s="80"/>
      <c r="CS204" s="80"/>
      <c r="CT204" s="80"/>
      <c r="CU204" s="80"/>
      <c r="CV204" s="80"/>
      <c r="CW204" s="80"/>
      <c r="CX204" s="80"/>
    </row>
    <row r="205" spans="1:102" x14ac:dyDescent="0.2">
      <c r="A205" s="80"/>
      <c r="B205" s="81"/>
      <c r="C205" s="81"/>
      <c r="D205" s="80"/>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c r="BR205" s="80"/>
      <c r="BS205" s="80"/>
      <c r="BT205" s="80"/>
      <c r="BU205" s="80"/>
      <c r="BV205" s="80"/>
      <c r="BW205" s="80"/>
      <c r="BX205" s="80"/>
      <c r="BY205" s="80"/>
      <c r="BZ205" s="80"/>
      <c r="CA205" s="80"/>
      <c r="CB205" s="80"/>
      <c r="CC205" s="80"/>
      <c r="CD205" s="80"/>
      <c r="CE205" s="80"/>
      <c r="CF205" s="80"/>
      <c r="CG205" s="80"/>
      <c r="CH205" s="80"/>
      <c r="CI205" s="80"/>
      <c r="CJ205" s="80"/>
      <c r="CK205" s="80"/>
      <c r="CL205" s="80"/>
      <c r="CM205" s="80"/>
      <c r="CN205" s="80"/>
      <c r="CO205" s="80"/>
      <c r="CP205" s="80"/>
      <c r="CQ205" s="80"/>
      <c r="CR205" s="80"/>
      <c r="CS205" s="80"/>
      <c r="CT205" s="80"/>
      <c r="CU205" s="80"/>
      <c r="CV205" s="80"/>
      <c r="CW205" s="80"/>
      <c r="CX205" s="80"/>
    </row>
    <row r="206" spans="1:102" x14ac:dyDescent="0.2">
      <c r="A206" s="80"/>
      <c r="B206" s="81"/>
      <c r="C206" s="81"/>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0"/>
      <c r="CB206" s="80"/>
      <c r="CC206" s="80"/>
      <c r="CD206" s="80"/>
      <c r="CE206" s="80"/>
      <c r="CF206" s="80"/>
      <c r="CG206" s="80"/>
      <c r="CH206" s="80"/>
      <c r="CI206" s="80"/>
      <c r="CJ206" s="80"/>
      <c r="CK206" s="80"/>
      <c r="CL206" s="80"/>
      <c r="CM206" s="80"/>
      <c r="CN206" s="80"/>
      <c r="CO206" s="80"/>
      <c r="CP206" s="80"/>
      <c r="CQ206" s="80"/>
      <c r="CR206" s="80"/>
      <c r="CS206" s="80"/>
      <c r="CT206" s="80"/>
      <c r="CU206" s="80"/>
      <c r="CV206" s="80"/>
      <c r="CW206" s="80"/>
      <c r="CX206" s="80"/>
    </row>
    <row r="207" spans="1:102" x14ac:dyDescent="0.2">
      <c r="A207" s="80"/>
      <c r="B207" s="81"/>
      <c r="C207" s="81"/>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c r="BS207" s="80"/>
      <c r="BT207" s="80"/>
      <c r="BU207" s="80"/>
      <c r="BV207" s="80"/>
      <c r="BW207" s="80"/>
      <c r="BX207" s="80"/>
      <c r="BY207" s="80"/>
      <c r="BZ207" s="80"/>
      <c r="CA207" s="80"/>
      <c r="CB207" s="80"/>
      <c r="CC207" s="80"/>
      <c r="CD207" s="80"/>
      <c r="CE207" s="80"/>
      <c r="CF207" s="80"/>
      <c r="CG207" s="80"/>
      <c r="CH207" s="80"/>
      <c r="CI207" s="80"/>
      <c r="CJ207" s="80"/>
      <c r="CK207" s="80"/>
      <c r="CL207" s="80"/>
      <c r="CM207" s="80"/>
      <c r="CN207" s="80"/>
      <c r="CO207" s="80"/>
      <c r="CP207" s="80"/>
      <c r="CQ207" s="80"/>
      <c r="CR207" s="80"/>
      <c r="CS207" s="80"/>
      <c r="CT207" s="80"/>
      <c r="CU207" s="80"/>
      <c r="CV207" s="80"/>
      <c r="CW207" s="80"/>
      <c r="CX207" s="80"/>
    </row>
    <row r="208" spans="1:102" x14ac:dyDescent="0.2">
      <c r="A208" s="80"/>
      <c r="B208" s="81"/>
      <c r="C208" s="81"/>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c r="BS208" s="80"/>
      <c r="BT208" s="80"/>
      <c r="BU208" s="80"/>
      <c r="BV208" s="80"/>
      <c r="BW208" s="80"/>
      <c r="BX208" s="80"/>
      <c r="BY208" s="80"/>
      <c r="BZ208" s="80"/>
      <c r="CA208" s="80"/>
      <c r="CB208" s="80"/>
      <c r="CC208" s="80"/>
      <c r="CD208" s="80"/>
      <c r="CE208" s="80"/>
      <c r="CF208" s="80"/>
      <c r="CG208" s="80"/>
      <c r="CH208" s="80"/>
      <c r="CI208" s="80"/>
      <c r="CJ208" s="80"/>
      <c r="CK208" s="80"/>
      <c r="CL208" s="80"/>
      <c r="CM208" s="80"/>
      <c r="CN208" s="80"/>
      <c r="CO208" s="80"/>
      <c r="CP208" s="80"/>
      <c r="CQ208" s="80"/>
      <c r="CR208" s="80"/>
      <c r="CS208" s="80"/>
      <c r="CT208" s="80"/>
      <c r="CU208" s="80"/>
      <c r="CV208" s="80"/>
      <c r="CW208" s="80"/>
      <c r="CX208" s="80"/>
    </row>
    <row r="209" spans="1:102" x14ac:dyDescent="0.2">
      <c r="A209" s="80"/>
      <c r="B209" s="81"/>
      <c r="C209" s="81"/>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c r="BR209" s="80"/>
      <c r="BS209" s="80"/>
      <c r="BT209" s="80"/>
      <c r="BU209" s="80"/>
      <c r="BV209" s="80"/>
      <c r="BW209" s="80"/>
      <c r="BX209" s="80"/>
      <c r="BY209" s="80"/>
      <c r="BZ209" s="80"/>
      <c r="CA209" s="80"/>
      <c r="CB209" s="80"/>
      <c r="CC209" s="80"/>
      <c r="CD209" s="80"/>
      <c r="CE209" s="80"/>
      <c r="CF209" s="80"/>
      <c r="CG209" s="80"/>
      <c r="CH209" s="80"/>
      <c r="CI209" s="80"/>
      <c r="CJ209" s="80"/>
      <c r="CK209" s="80"/>
      <c r="CL209" s="80"/>
      <c r="CM209" s="80"/>
      <c r="CN209" s="80"/>
      <c r="CO209" s="80"/>
      <c r="CP209" s="80"/>
      <c r="CQ209" s="80"/>
      <c r="CR209" s="80"/>
      <c r="CS209" s="80"/>
      <c r="CT209" s="80"/>
      <c r="CU209" s="80"/>
      <c r="CV209" s="80"/>
      <c r="CW209" s="80"/>
      <c r="CX209" s="80"/>
    </row>
    <row r="210" spans="1:102" x14ac:dyDescent="0.2">
      <c r="A210" s="80"/>
      <c r="B210" s="81"/>
      <c r="C210" s="81"/>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0"/>
      <c r="CC210" s="80"/>
      <c r="CD210" s="80"/>
      <c r="CE210" s="80"/>
      <c r="CF210" s="80"/>
      <c r="CG210" s="80"/>
      <c r="CH210" s="80"/>
      <c r="CI210" s="80"/>
      <c r="CJ210" s="80"/>
      <c r="CK210" s="80"/>
      <c r="CL210" s="80"/>
      <c r="CM210" s="80"/>
      <c r="CN210" s="80"/>
      <c r="CO210" s="80"/>
      <c r="CP210" s="80"/>
      <c r="CQ210" s="80"/>
      <c r="CR210" s="80"/>
      <c r="CS210" s="80"/>
      <c r="CT210" s="80"/>
      <c r="CU210" s="80"/>
      <c r="CV210" s="80"/>
      <c r="CW210" s="80"/>
      <c r="CX210" s="80"/>
    </row>
    <row r="211" spans="1:102" x14ac:dyDescent="0.2">
      <c r="A211" s="80"/>
      <c r="B211" s="81"/>
      <c r="C211" s="81"/>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c r="CI211" s="80"/>
      <c r="CJ211" s="80"/>
      <c r="CK211" s="80"/>
      <c r="CL211" s="80"/>
      <c r="CM211" s="80"/>
      <c r="CN211" s="80"/>
      <c r="CO211" s="80"/>
      <c r="CP211" s="80"/>
      <c r="CQ211" s="80"/>
      <c r="CR211" s="80"/>
      <c r="CS211" s="80"/>
      <c r="CT211" s="80"/>
      <c r="CU211" s="80"/>
      <c r="CV211" s="80"/>
      <c r="CW211" s="80"/>
      <c r="CX211" s="80"/>
    </row>
    <row r="212" spans="1:102" x14ac:dyDescent="0.2">
      <c r="A212" s="80"/>
      <c r="B212" s="81"/>
      <c r="C212" s="81"/>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c r="CC212" s="80"/>
      <c r="CD212" s="80"/>
      <c r="CE212" s="80"/>
      <c r="CF212" s="80"/>
      <c r="CG212" s="80"/>
      <c r="CH212" s="80"/>
      <c r="CI212" s="80"/>
      <c r="CJ212" s="80"/>
      <c r="CK212" s="80"/>
      <c r="CL212" s="80"/>
      <c r="CM212" s="80"/>
      <c r="CN212" s="80"/>
      <c r="CO212" s="80"/>
      <c r="CP212" s="80"/>
      <c r="CQ212" s="80"/>
      <c r="CR212" s="80"/>
      <c r="CS212" s="80"/>
      <c r="CT212" s="80"/>
      <c r="CU212" s="80"/>
      <c r="CV212" s="80"/>
      <c r="CW212" s="80"/>
      <c r="CX212" s="80"/>
    </row>
    <row r="213" spans="1:102" x14ac:dyDescent="0.2">
      <c r="A213" s="80"/>
      <c r="B213" s="81"/>
      <c r="C213" s="81"/>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80"/>
      <c r="CR213" s="80"/>
      <c r="CS213" s="80"/>
      <c r="CT213" s="80"/>
      <c r="CU213" s="80"/>
      <c r="CV213" s="80"/>
      <c r="CW213" s="80"/>
      <c r="CX213" s="80"/>
    </row>
    <row r="214" spans="1:102" x14ac:dyDescent="0.2">
      <c r="A214" s="80"/>
      <c r="B214" s="81"/>
      <c r="C214" s="81"/>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0"/>
      <c r="CB214" s="80"/>
      <c r="CC214" s="80"/>
      <c r="CD214" s="80"/>
      <c r="CE214" s="80"/>
      <c r="CF214" s="80"/>
      <c r="CG214" s="80"/>
      <c r="CH214" s="80"/>
      <c r="CI214" s="80"/>
      <c r="CJ214" s="80"/>
      <c r="CK214" s="80"/>
      <c r="CL214" s="80"/>
      <c r="CM214" s="80"/>
      <c r="CN214" s="80"/>
      <c r="CO214" s="80"/>
      <c r="CP214" s="80"/>
      <c r="CQ214" s="80"/>
      <c r="CR214" s="80"/>
      <c r="CS214" s="80"/>
      <c r="CT214" s="80"/>
      <c r="CU214" s="80"/>
      <c r="CV214" s="80"/>
      <c r="CW214" s="80"/>
      <c r="CX214" s="80"/>
    </row>
    <row r="215" spans="1:102" x14ac:dyDescent="0.2">
      <c r="A215" s="80"/>
      <c r="B215" s="81"/>
      <c r="C215" s="81"/>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0"/>
      <c r="CB215" s="80"/>
      <c r="CC215" s="80"/>
      <c r="CD215" s="80"/>
      <c r="CE215" s="80"/>
      <c r="CF215" s="80"/>
      <c r="CG215" s="80"/>
      <c r="CH215" s="80"/>
      <c r="CI215" s="80"/>
      <c r="CJ215" s="80"/>
      <c r="CK215" s="80"/>
      <c r="CL215" s="80"/>
      <c r="CM215" s="80"/>
      <c r="CN215" s="80"/>
      <c r="CO215" s="80"/>
      <c r="CP215" s="80"/>
      <c r="CQ215" s="80"/>
      <c r="CR215" s="80"/>
      <c r="CS215" s="80"/>
      <c r="CT215" s="80"/>
      <c r="CU215" s="80"/>
      <c r="CV215" s="80"/>
      <c r="CW215" s="80"/>
      <c r="CX215" s="80"/>
    </row>
    <row r="216" spans="1:102" x14ac:dyDescent="0.2">
      <c r="A216" s="80"/>
      <c r="B216" s="81"/>
      <c r="C216" s="81"/>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c r="CV216" s="80"/>
      <c r="CW216" s="80"/>
      <c r="CX216" s="80"/>
    </row>
    <row r="217" spans="1:102" x14ac:dyDescent="0.2">
      <c r="A217" s="80"/>
      <c r="B217" s="81"/>
      <c r="C217" s="81"/>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c r="CF217" s="80"/>
      <c r="CG217" s="80"/>
      <c r="CH217" s="80"/>
      <c r="CI217" s="80"/>
      <c r="CJ217" s="80"/>
      <c r="CK217" s="80"/>
      <c r="CL217" s="80"/>
      <c r="CM217" s="80"/>
      <c r="CN217" s="80"/>
      <c r="CO217" s="80"/>
      <c r="CP217" s="80"/>
      <c r="CQ217" s="80"/>
      <c r="CR217" s="80"/>
      <c r="CS217" s="80"/>
      <c r="CT217" s="80"/>
      <c r="CU217" s="80"/>
      <c r="CV217" s="80"/>
      <c r="CW217" s="80"/>
      <c r="CX217" s="80"/>
    </row>
    <row r="218" spans="1:102" x14ac:dyDescent="0.2">
      <c r="A218" s="80"/>
      <c r="B218" s="81"/>
      <c r="C218" s="81"/>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c r="CF218" s="80"/>
      <c r="CG218" s="80"/>
      <c r="CH218" s="80"/>
      <c r="CI218" s="80"/>
      <c r="CJ218" s="80"/>
      <c r="CK218" s="80"/>
      <c r="CL218" s="80"/>
      <c r="CM218" s="80"/>
      <c r="CN218" s="80"/>
      <c r="CO218" s="80"/>
      <c r="CP218" s="80"/>
      <c r="CQ218" s="80"/>
      <c r="CR218" s="80"/>
      <c r="CS218" s="80"/>
      <c r="CT218" s="80"/>
      <c r="CU218" s="80"/>
      <c r="CV218" s="80"/>
      <c r="CW218" s="80"/>
      <c r="CX218" s="80"/>
    </row>
    <row r="219" spans="1:102" x14ac:dyDescent="0.2">
      <c r="A219" s="80"/>
      <c r="B219" s="81"/>
      <c r="C219" s="81"/>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0"/>
      <c r="CB219" s="80"/>
      <c r="CC219" s="80"/>
      <c r="CD219" s="80"/>
      <c r="CE219" s="80"/>
      <c r="CF219" s="80"/>
      <c r="CG219" s="80"/>
      <c r="CH219" s="80"/>
      <c r="CI219" s="80"/>
      <c r="CJ219" s="80"/>
      <c r="CK219" s="80"/>
      <c r="CL219" s="80"/>
      <c r="CM219" s="80"/>
      <c r="CN219" s="80"/>
      <c r="CO219" s="80"/>
      <c r="CP219" s="80"/>
      <c r="CQ219" s="80"/>
      <c r="CR219" s="80"/>
      <c r="CS219" s="80"/>
      <c r="CT219" s="80"/>
      <c r="CU219" s="80"/>
      <c r="CV219" s="80"/>
      <c r="CW219" s="80"/>
      <c r="CX219" s="80"/>
    </row>
    <row r="220" spans="1:102" x14ac:dyDescent="0.2">
      <c r="A220" s="80"/>
      <c r="B220" s="81"/>
      <c r="C220" s="81"/>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c r="BJ220" s="80"/>
      <c r="BK220" s="80"/>
      <c r="BL220" s="80"/>
      <c r="BM220" s="80"/>
      <c r="BN220" s="80"/>
      <c r="BO220" s="80"/>
      <c r="BP220" s="80"/>
      <c r="BQ220" s="80"/>
      <c r="BR220" s="80"/>
      <c r="BS220" s="80"/>
      <c r="BT220" s="80"/>
      <c r="BU220" s="80"/>
      <c r="BV220" s="80"/>
      <c r="BW220" s="80"/>
      <c r="BX220" s="80"/>
      <c r="BY220" s="80"/>
      <c r="BZ220" s="80"/>
      <c r="CA220" s="80"/>
      <c r="CB220" s="80"/>
      <c r="CC220" s="80"/>
      <c r="CD220" s="80"/>
      <c r="CE220" s="80"/>
      <c r="CF220" s="80"/>
      <c r="CG220" s="80"/>
      <c r="CH220" s="80"/>
      <c r="CI220" s="80"/>
      <c r="CJ220" s="80"/>
      <c r="CK220" s="80"/>
      <c r="CL220" s="80"/>
      <c r="CM220" s="80"/>
      <c r="CN220" s="80"/>
      <c r="CO220" s="80"/>
      <c r="CP220" s="80"/>
      <c r="CQ220" s="80"/>
      <c r="CR220" s="80"/>
      <c r="CS220" s="80"/>
      <c r="CT220" s="80"/>
      <c r="CU220" s="80"/>
      <c r="CV220" s="80"/>
      <c r="CW220" s="80"/>
      <c r="CX220" s="80"/>
    </row>
    <row r="221" spans="1:102" x14ac:dyDescent="0.2">
      <c r="A221" s="80"/>
      <c r="B221" s="81"/>
      <c r="C221" s="81"/>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c r="CG221" s="80"/>
      <c r="CH221" s="80"/>
      <c r="CI221" s="80"/>
      <c r="CJ221" s="80"/>
      <c r="CK221" s="80"/>
      <c r="CL221" s="80"/>
      <c r="CM221" s="80"/>
      <c r="CN221" s="80"/>
      <c r="CO221" s="80"/>
      <c r="CP221" s="80"/>
      <c r="CQ221" s="80"/>
      <c r="CR221" s="80"/>
      <c r="CS221" s="80"/>
      <c r="CT221" s="80"/>
      <c r="CU221" s="80"/>
      <c r="CV221" s="80"/>
      <c r="CW221" s="80"/>
      <c r="CX221" s="80"/>
    </row>
    <row r="222" spans="1:102" x14ac:dyDescent="0.2">
      <c r="A222" s="80"/>
      <c r="B222" s="81"/>
      <c r="C222" s="81"/>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0"/>
      <c r="CB222" s="80"/>
      <c r="CC222" s="80"/>
      <c r="CD222" s="80"/>
      <c r="CE222" s="80"/>
      <c r="CF222" s="80"/>
      <c r="CG222" s="80"/>
      <c r="CH222" s="80"/>
      <c r="CI222" s="80"/>
      <c r="CJ222" s="80"/>
      <c r="CK222" s="80"/>
      <c r="CL222" s="80"/>
      <c r="CM222" s="80"/>
      <c r="CN222" s="80"/>
      <c r="CO222" s="80"/>
      <c r="CP222" s="80"/>
      <c r="CQ222" s="80"/>
      <c r="CR222" s="80"/>
      <c r="CS222" s="80"/>
      <c r="CT222" s="80"/>
      <c r="CU222" s="80"/>
      <c r="CV222" s="80"/>
      <c r="CW222" s="80"/>
      <c r="CX222" s="80"/>
    </row>
    <row r="223" spans="1:102" x14ac:dyDescent="0.2">
      <c r="A223" s="80"/>
      <c r="B223" s="81"/>
      <c r="C223" s="81"/>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c r="CG223" s="80"/>
      <c r="CH223" s="80"/>
      <c r="CI223" s="80"/>
      <c r="CJ223" s="80"/>
      <c r="CK223" s="80"/>
      <c r="CL223" s="80"/>
      <c r="CM223" s="80"/>
      <c r="CN223" s="80"/>
      <c r="CO223" s="80"/>
      <c r="CP223" s="80"/>
      <c r="CQ223" s="80"/>
      <c r="CR223" s="80"/>
      <c r="CS223" s="80"/>
      <c r="CT223" s="80"/>
      <c r="CU223" s="80"/>
      <c r="CV223" s="80"/>
      <c r="CW223" s="80"/>
      <c r="CX223" s="80"/>
    </row>
    <row r="224" spans="1:102" x14ac:dyDescent="0.2">
      <c r="A224" s="80"/>
      <c r="B224" s="81"/>
      <c r="C224" s="81"/>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c r="CS224" s="80"/>
      <c r="CT224" s="80"/>
      <c r="CU224" s="80"/>
      <c r="CV224" s="80"/>
      <c r="CW224" s="80"/>
      <c r="CX224" s="80"/>
    </row>
    <row r="225" spans="1:102" x14ac:dyDescent="0.2">
      <c r="A225" s="80"/>
      <c r="B225" s="81"/>
      <c r="C225" s="81"/>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c r="CV225" s="80"/>
      <c r="CW225" s="80"/>
      <c r="CX225" s="80"/>
    </row>
    <row r="226" spans="1:102" x14ac:dyDescent="0.2">
      <c r="A226" s="80"/>
      <c r="B226" s="81"/>
      <c r="C226" s="81"/>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c r="CG226" s="80"/>
      <c r="CH226" s="80"/>
      <c r="CI226" s="80"/>
      <c r="CJ226" s="80"/>
      <c r="CK226" s="80"/>
      <c r="CL226" s="80"/>
      <c r="CM226" s="80"/>
      <c r="CN226" s="80"/>
      <c r="CO226" s="80"/>
      <c r="CP226" s="80"/>
      <c r="CQ226" s="80"/>
      <c r="CR226" s="80"/>
      <c r="CS226" s="80"/>
      <c r="CT226" s="80"/>
      <c r="CU226" s="80"/>
      <c r="CV226" s="80"/>
      <c r="CW226" s="80"/>
      <c r="CX226" s="80"/>
    </row>
    <row r="227" spans="1:102" x14ac:dyDescent="0.2">
      <c r="A227" s="80"/>
      <c r="B227" s="81"/>
      <c r="C227" s="81"/>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c r="CG227" s="80"/>
      <c r="CH227" s="80"/>
      <c r="CI227" s="80"/>
      <c r="CJ227" s="80"/>
      <c r="CK227" s="80"/>
      <c r="CL227" s="80"/>
      <c r="CM227" s="80"/>
      <c r="CN227" s="80"/>
      <c r="CO227" s="80"/>
      <c r="CP227" s="80"/>
      <c r="CQ227" s="80"/>
      <c r="CR227" s="80"/>
      <c r="CS227" s="80"/>
      <c r="CT227" s="80"/>
      <c r="CU227" s="80"/>
      <c r="CV227" s="80"/>
      <c r="CW227" s="80"/>
      <c r="CX227" s="80"/>
    </row>
    <row r="228" spans="1:102" x14ac:dyDescent="0.2">
      <c r="A228" s="80"/>
      <c r="B228" s="81"/>
      <c r="C228" s="81"/>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c r="CG228" s="80"/>
      <c r="CH228" s="80"/>
      <c r="CI228" s="80"/>
      <c r="CJ228" s="80"/>
      <c r="CK228" s="80"/>
      <c r="CL228" s="80"/>
      <c r="CM228" s="80"/>
      <c r="CN228" s="80"/>
      <c r="CO228" s="80"/>
      <c r="CP228" s="80"/>
      <c r="CQ228" s="80"/>
      <c r="CR228" s="80"/>
      <c r="CS228" s="80"/>
      <c r="CT228" s="80"/>
      <c r="CU228" s="80"/>
      <c r="CV228" s="80"/>
      <c r="CW228" s="80"/>
      <c r="CX228" s="80"/>
    </row>
    <row r="229" spans="1:102" x14ac:dyDescent="0.2">
      <c r="A229" s="80"/>
      <c r="B229" s="81"/>
      <c r="C229" s="81"/>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c r="CG229" s="80"/>
      <c r="CH229" s="80"/>
      <c r="CI229" s="80"/>
      <c r="CJ229" s="80"/>
      <c r="CK229" s="80"/>
      <c r="CL229" s="80"/>
      <c r="CM229" s="80"/>
      <c r="CN229" s="80"/>
      <c r="CO229" s="80"/>
      <c r="CP229" s="80"/>
      <c r="CQ229" s="80"/>
      <c r="CR229" s="80"/>
      <c r="CS229" s="80"/>
      <c r="CT229" s="80"/>
      <c r="CU229" s="80"/>
      <c r="CV229" s="80"/>
      <c r="CW229" s="80"/>
      <c r="CX229" s="80"/>
    </row>
    <row r="230" spans="1:102" x14ac:dyDescent="0.2">
      <c r="A230" s="80"/>
      <c r="B230" s="81"/>
      <c r="C230" s="81"/>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c r="CP230" s="80"/>
      <c r="CQ230" s="80"/>
      <c r="CR230" s="80"/>
      <c r="CS230" s="80"/>
      <c r="CT230" s="80"/>
      <c r="CU230" s="80"/>
      <c r="CV230" s="80"/>
      <c r="CW230" s="80"/>
      <c r="CX230" s="80"/>
    </row>
    <row r="231" spans="1:102" x14ac:dyDescent="0.2">
      <c r="A231" s="80"/>
      <c r="B231" s="81"/>
      <c r="C231" s="81"/>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c r="CS231" s="80"/>
      <c r="CT231" s="80"/>
      <c r="CU231" s="80"/>
      <c r="CV231" s="80"/>
      <c r="CW231" s="80"/>
      <c r="CX231" s="80"/>
    </row>
    <row r="232" spans="1:102" x14ac:dyDescent="0.2">
      <c r="A232" s="80"/>
      <c r="B232" s="81"/>
      <c r="C232" s="81"/>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80"/>
      <c r="CR232" s="80"/>
      <c r="CS232" s="80"/>
      <c r="CT232" s="80"/>
      <c r="CU232" s="80"/>
      <c r="CV232" s="80"/>
      <c r="CW232" s="80"/>
      <c r="CX232" s="80"/>
    </row>
    <row r="233" spans="1:102" x14ac:dyDescent="0.2">
      <c r="A233" s="80"/>
      <c r="B233" s="81"/>
      <c r="C233" s="81"/>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0"/>
      <c r="CC233" s="80"/>
      <c r="CD233" s="80"/>
      <c r="CE233" s="80"/>
      <c r="CF233" s="80"/>
      <c r="CG233" s="80"/>
      <c r="CH233" s="80"/>
      <c r="CI233" s="80"/>
      <c r="CJ233" s="80"/>
      <c r="CK233" s="80"/>
      <c r="CL233" s="80"/>
      <c r="CM233" s="80"/>
      <c r="CN233" s="80"/>
      <c r="CO233" s="80"/>
      <c r="CP233" s="80"/>
      <c r="CQ233" s="80"/>
      <c r="CR233" s="80"/>
      <c r="CS233" s="80"/>
      <c r="CT233" s="80"/>
      <c r="CU233" s="80"/>
      <c r="CV233" s="80"/>
      <c r="CW233" s="80"/>
      <c r="CX233" s="80"/>
    </row>
    <row r="234" spans="1:102" x14ac:dyDescent="0.2">
      <c r="A234" s="80"/>
      <c r="B234" s="81"/>
      <c r="C234" s="81"/>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c r="CG234" s="80"/>
      <c r="CH234" s="80"/>
      <c r="CI234" s="80"/>
      <c r="CJ234" s="80"/>
      <c r="CK234" s="80"/>
      <c r="CL234" s="80"/>
      <c r="CM234" s="80"/>
      <c r="CN234" s="80"/>
      <c r="CO234" s="80"/>
      <c r="CP234" s="80"/>
      <c r="CQ234" s="80"/>
      <c r="CR234" s="80"/>
      <c r="CS234" s="80"/>
      <c r="CT234" s="80"/>
      <c r="CU234" s="80"/>
      <c r="CV234" s="80"/>
      <c r="CW234" s="80"/>
      <c r="CX234" s="80"/>
    </row>
    <row r="235" spans="1:102" x14ac:dyDescent="0.2">
      <c r="A235" s="80"/>
      <c r="B235" s="81"/>
      <c r="C235" s="81"/>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c r="CS235" s="80"/>
      <c r="CT235" s="80"/>
      <c r="CU235" s="80"/>
      <c r="CV235" s="80"/>
      <c r="CW235" s="80"/>
      <c r="CX235" s="80"/>
    </row>
    <row r="236" spans="1:102" x14ac:dyDescent="0.2">
      <c r="A236" s="80"/>
      <c r="B236" s="81"/>
      <c r="C236" s="81"/>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c r="CS236" s="80"/>
      <c r="CT236" s="80"/>
      <c r="CU236" s="80"/>
      <c r="CV236" s="80"/>
      <c r="CW236" s="80"/>
      <c r="CX236" s="80"/>
    </row>
    <row r="237" spans="1:102" x14ac:dyDescent="0.2">
      <c r="A237" s="80"/>
      <c r="B237" s="81"/>
      <c r="C237" s="81"/>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c r="CS237" s="80"/>
      <c r="CT237" s="80"/>
      <c r="CU237" s="80"/>
      <c r="CV237" s="80"/>
      <c r="CW237" s="80"/>
      <c r="CX237" s="80"/>
    </row>
    <row r="238" spans="1:102" x14ac:dyDescent="0.2">
      <c r="A238" s="80"/>
      <c r="B238" s="81"/>
      <c r="C238" s="81"/>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80"/>
      <c r="CM238" s="80"/>
      <c r="CN238" s="80"/>
      <c r="CO238" s="80"/>
      <c r="CP238" s="80"/>
      <c r="CQ238" s="80"/>
      <c r="CR238" s="80"/>
      <c r="CS238" s="80"/>
      <c r="CT238" s="80"/>
      <c r="CU238" s="80"/>
      <c r="CV238" s="80"/>
      <c r="CW238" s="80"/>
      <c r="CX238" s="80"/>
    </row>
    <row r="239" spans="1:102" x14ac:dyDescent="0.2">
      <c r="A239" s="80"/>
      <c r="B239" s="81"/>
      <c r="C239" s="81"/>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c r="CV239" s="80"/>
      <c r="CW239" s="80"/>
      <c r="CX239" s="80"/>
    </row>
    <row r="240" spans="1:102" x14ac:dyDescent="0.2">
      <c r="A240" s="80"/>
      <c r="B240" s="81"/>
      <c r="C240" s="81"/>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80"/>
      <c r="CR240" s="80"/>
      <c r="CS240" s="80"/>
      <c r="CT240" s="80"/>
      <c r="CU240" s="80"/>
      <c r="CV240" s="80"/>
      <c r="CW240" s="80"/>
      <c r="CX240" s="80"/>
    </row>
    <row r="241" spans="1:102" x14ac:dyDescent="0.2">
      <c r="A241" s="80"/>
      <c r="B241" s="81"/>
      <c r="C241" s="81"/>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0"/>
      <c r="CB241" s="80"/>
      <c r="CC241" s="80"/>
      <c r="CD241" s="80"/>
      <c r="CE241" s="80"/>
      <c r="CF241" s="80"/>
      <c r="CG241" s="80"/>
      <c r="CH241" s="80"/>
      <c r="CI241" s="80"/>
      <c r="CJ241" s="80"/>
      <c r="CK241" s="80"/>
      <c r="CL241" s="80"/>
      <c r="CM241" s="80"/>
      <c r="CN241" s="80"/>
      <c r="CO241" s="80"/>
      <c r="CP241" s="80"/>
      <c r="CQ241" s="80"/>
      <c r="CR241" s="80"/>
      <c r="CS241" s="80"/>
      <c r="CT241" s="80"/>
      <c r="CU241" s="80"/>
      <c r="CV241" s="80"/>
      <c r="CW241" s="80"/>
      <c r="CX241" s="80"/>
    </row>
    <row r="242" spans="1:102" x14ac:dyDescent="0.2">
      <c r="A242" s="80"/>
      <c r="B242" s="81"/>
      <c r="C242" s="81"/>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0"/>
      <c r="CB242" s="80"/>
      <c r="CC242" s="80"/>
      <c r="CD242" s="80"/>
      <c r="CE242" s="80"/>
      <c r="CF242" s="80"/>
      <c r="CG242" s="80"/>
      <c r="CH242" s="80"/>
      <c r="CI242" s="80"/>
      <c r="CJ242" s="80"/>
      <c r="CK242" s="80"/>
      <c r="CL242" s="80"/>
      <c r="CM242" s="80"/>
      <c r="CN242" s="80"/>
      <c r="CO242" s="80"/>
      <c r="CP242" s="80"/>
      <c r="CQ242" s="80"/>
      <c r="CR242" s="80"/>
      <c r="CS242" s="80"/>
      <c r="CT242" s="80"/>
      <c r="CU242" s="80"/>
      <c r="CV242" s="80"/>
      <c r="CW242" s="80"/>
      <c r="CX242" s="80"/>
    </row>
    <row r="243" spans="1:102" x14ac:dyDescent="0.2">
      <c r="A243" s="80"/>
      <c r="B243" s="81"/>
      <c r="C243" s="81"/>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0"/>
      <c r="CB243" s="80"/>
      <c r="CC243" s="80"/>
      <c r="CD243" s="80"/>
      <c r="CE243" s="80"/>
      <c r="CF243" s="80"/>
      <c r="CG243" s="80"/>
      <c r="CH243" s="80"/>
      <c r="CI243" s="80"/>
      <c r="CJ243" s="80"/>
      <c r="CK243" s="80"/>
      <c r="CL243" s="80"/>
      <c r="CM243" s="80"/>
      <c r="CN243" s="80"/>
      <c r="CO243" s="80"/>
      <c r="CP243" s="80"/>
      <c r="CQ243" s="80"/>
      <c r="CR243" s="80"/>
      <c r="CS243" s="80"/>
      <c r="CT243" s="80"/>
      <c r="CU243" s="80"/>
      <c r="CV243" s="80"/>
      <c r="CW243" s="80"/>
      <c r="CX243" s="80"/>
    </row>
    <row r="244" spans="1:102" x14ac:dyDescent="0.2">
      <c r="A244" s="80"/>
      <c r="B244" s="81"/>
      <c r="C244" s="81"/>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0"/>
      <c r="CB244" s="80"/>
      <c r="CC244" s="80"/>
      <c r="CD244" s="80"/>
      <c r="CE244" s="80"/>
      <c r="CF244" s="80"/>
      <c r="CG244" s="80"/>
      <c r="CH244" s="80"/>
      <c r="CI244" s="80"/>
      <c r="CJ244" s="80"/>
      <c r="CK244" s="80"/>
      <c r="CL244" s="80"/>
      <c r="CM244" s="80"/>
      <c r="CN244" s="80"/>
      <c r="CO244" s="80"/>
      <c r="CP244" s="80"/>
      <c r="CQ244" s="80"/>
      <c r="CR244" s="80"/>
      <c r="CS244" s="80"/>
      <c r="CT244" s="80"/>
      <c r="CU244" s="80"/>
      <c r="CV244" s="80"/>
      <c r="CW244" s="80"/>
      <c r="CX244" s="80"/>
    </row>
    <row r="245" spans="1:102" x14ac:dyDescent="0.2">
      <c r="A245" s="80"/>
      <c r="B245" s="81"/>
      <c r="C245" s="81"/>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0"/>
      <c r="CB245" s="80"/>
      <c r="CC245" s="80"/>
      <c r="CD245" s="80"/>
      <c r="CE245" s="80"/>
      <c r="CF245" s="80"/>
      <c r="CG245" s="80"/>
      <c r="CH245" s="80"/>
      <c r="CI245" s="80"/>
      <c r="CJ245" s="80"/>
      <c r="CK245" s="80"/>
      <c r="CL245" s="80"/>
      <c r="CM245" s="80"/>
      <c r="CN245" s="80"/>
      <c r="CO245" s="80"/>
      <c r="CP245" s="80"/>
      <c r="CQ245" s="80"/>
      <c r="CR245" s="80"/>
      <c r="CS245" s="80"/>
      <c r="CT245" s="80"/>
      <c r="CU245" s="80"/>
      <c r="CV245" s="80"/>
      <c r="CW245" s="80"/>
      <c r="CX245" s="80"/>
    </row>
    <row r="246" spans="1:102" x14ac:dyDescent="0.2">
      <c r="A246" s="80"/>
      <c r="B246" s="81"/>
      <c r="C246" s="81"/>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0"/>
      <c r="CB246" s="80"/>
      <c r="CC246" s="80"/>
      <c r="CD246" s="80"/>
      <c r="CE246" s="80"/>
      <c r="CF246" s="80"/>
      <c r="CG246" s="80"/>
      <c r="CH246" s="80"/>
      <c r="CI246" s="80"/>
      <c r="CJ246" s="80"/>
      <c r="CK246" s="80"/>
      <c r="CL246" s="80"/>
      <c r="CM246" s="80"/>
      <c r="CN246" s="80"/>
      <c r="CO246" s="80"/>
      <c r="CP246" s="80"/>
      <c r="CQ246" s="80"/>
      <c r="CR246" s="80"/>
      <c r="CS246" s="80"/>
      <c r="CT246" s="80"/>
      <c r="CU246" s="80"/>
      <c r="CV246" s="80"/>
      <c r="CW246" s="80"/>
      <c r="CX246" s="80"/>
    </row>
    <row r="247" spans="1:102" x14ac:dyDescent="0.2">
      <c r="A247" s="80"/>
      <c r="B247" s="81"/>
      <c r="C247" s="81"/>
      <c r="D247" s="80"/>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0"/>
      <c r="CL247" s="80"/>
      <c r="CM247" s="80"/>
      <c r="CN247" s="80"/>
      <c r="CO247" s="80"/>
      <c r="CP247" s="80"/>
      <c r="CQ247" s="80"/>
      <c r="CR247" s="80"/>
      <c r="CS247" s="80"/>
      <c r="CT247" s="80"/>
      <c r="CU247" s="80"/>
      <c r="CV247" s="80"/>
      <c r="CW247" s="80"/>
      <c r="CX247" s="80"/>
    </row>
    <row r="248" spans="1:102" x14ac:dyDescent="0.2">
      <c r="A248" s="80"/>
      <c r="B248" s="81"/>
      <c r="C248" s="81"/>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0"/>
      <c r="CB248" s="80"/>
      <c r="CC248" s="80"/>
      <c r="CD248" s="80"/>
      <c r="CE248" s="80"/>
      <c r="CF248" s="80"/>
      <c r="CG248" s="80"/>
      <c r="CH248" s="80"/>
      <c r="CI248" s="80"/>
      <c r="CJ248" s="80"/>
      <c r="CK248" s="80"/>
      <c r="CL248" s="80"/>
      <c r="CM248" s="80"/>
      <c r="CN248" s="80"/>
      <c r="CO248" s="80"/>
      <c r="CP248" s="80"/>
      <c r="CQ248" s="80"/>
      <c r="CR248" s="80"/>
      <c r="CS248" s="80"/>
      <c r="CT248" s="80"/>
      <c r="CU248" s="80"/>
      <c r="CV248" s="80"/>
      <c r="CW248" s="80"/>
      <c r="CX248" s="80"/>
    </row>
    <row r="249" spans="1:102" x14ac:dyDescent="0.2">
      <c r="A249" s="80"/>
      <c r="B249" s="81"/>
      <c r="C249" s="81"/>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0"/>
      <c r="CB249" s="80"/>
      <c r="CC249" s="80"/>
      <c r="CD249" s="80"/>
      <c r="CE249" s="80"/>
      <c r="CF249" s="80"/>
      <c r="CG249" s="80"/>
      <c r="CH249" s="80"/>
      <c r="CI249" s="80"/>
      <c r="CJ249" s="80"/>
      <c r="CK249" s="80"/>
      <c r="CL249" s="80"/>
      <c r="CM249" s="80"/>
      <c r="CN249" s="80"/>
      <c r="CO249" s="80"/>
      <c r="CP249" s="80"/>
      <c r="CQ249" s="80"/>
      <c r="CR249" s="80"/>
      <c r="CS249" s="80"/>
      <c r="CT249" s="80"/>
      <c r="CU249" s="80"/>
      <c r="CV249" s="80"/>
      <c r="CW249" s="80"/>
      <c r="CX249" s="80"/>
    </row>
    <row r="250" spans="1:102" x14ac:dyDescent="0.2">
      <c r="A250" s="80"/>
      <c r="B250" s="81"/>
      <c r="C250" s="81"/>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0"/>
      <c r="CB250" s="80"/>
      <c r="CC250" s="80"/>
      <c r="CD250" s="80"/>
      <c r="CE250" s="80"/>
      <c r="CF250" s="80"/>
      <c r="CG250" s="80"/>
      <c r="CH250" s="80"/>
      <c r="CI250" s="80"/>
      <c r="CJ250" s="80"/>
      <c r="CK250" s="80"/>
      <c r="CL250" s="80"/>
      <c r="CM250" s="80"/>
      <c r="CN250" s="80"/>
      <c r="CO250" s="80"/>
      <c r="CP250" s="80"/>
      <c r="CQ250" s="80"/>
      <c r="CR250" s="80"/>
      <c r="CS250" s="80"/>
      <c r="CT250" s="80"/>
      <c r="CU250" s="80"/>
      <c r="CV250" s="80"/>
      <c r="CW250" s="80"/>
      <c r="CX250" s="80"/>
    </row>
    <row r="251" spans="1:102" x14ac:dyDescent="0.2">
      <c r="A251" s="80"/>
      <c r="B251" s="81"/>
      <c r="C251" s="81"/>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c r="CP251" s="80"/>
      <c r="CQ251" s="80"/>
      <c r="CR251" s="80"/>
      <c r="CS251" s="80"/>
      <c r="CT251" s="80"/>
      <c r="CU251" s="80"/>
      <c r="CV251" s="80"/>
      <c r="CW251" s="80"/>
      <c r="CX251" s="80"/>
    </row>
    <row r="252" spans="1:102" x14ac:dyDescent="0.2">
      <c r="A252" s="80"/>
      <c r="B252" s="81"/>
      <c r="C252" s="81"/>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0"/>
      <c r="CB252" s="80"/>
      <c r="CC252" s="80"/>
      <c r="CD252" s="80"/>
      <c r="CE252" s="80"/>
      <c r="CF252" s="80"/>
      <c r="CG252" s="80"/>
      <c r="CH252" s="80"/>
      <c r="CI252" s="80"/>
      <c r="CJ252" s="80"/>
      <c r="CK252" s="80"/>
      <c r="CL252" s="80"/>
      <c r="CM252" s="80"/>
      <c r="CN252" s="80"/>
      <c r="CO252" s="80"/>
      <c r="CP252" s="80"/>
      <c r="CQ252" s="80"/>
      <c r="CR252" s="80"/>
      <c r="CS252" s="80"/>
      <c r="CT252" s="80"/>
      <c r="CU252" s="80"/>
      <c r="CV252" s="80"/>
      <c r="CW252" s="80"/>
      <c r="CX252" s="80"/>
    </row>
    <row r="253" spans="1:102" x14ac:dyDescent="0.2">
      <c r="A253" s="80"/>
      <c r="B253" s="81"/>
      <c r="C253" s="81"/>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0"/>
      <c r="CB253" s="80"/>
      <c r="CC253" s="80"/>
      <c r="CD253" s="80"/>
      <c r="CE253" s="80"/>
      <c r="CF253" s="80"/>
      <c r="CG253" s="80"/>
      <c r="CH253" s="80"/>
      <c r="CI253" s="80"/>
      <c r="CJ253" s="80"/>
      <c r="CK253" s="80"/>
      <c r="CL253" s="80"/>
      <c r="CM253" s="80"/>
      <c r="CN253" s="80"/>
      <c r="CO253" s="80"/>
      <c r="CP253" s="80"/>
      <c r="CQ253" s="80"/>
      <c r="CR253" s="80"/>
      <c r="CS253" s="80"/>
      <c r="CT253" s="80"/>
      <c r="CU253" s="80"/>
      <c r="CV253" s="80"/>
      <c r="CW253" s="80"/>
      <c r="CX253" s="80"/>
    </row>
    <row r="254" spans="1:102" x14ac:dyDescent="0.2">
      <c r="A254" s="80"/>
      <c r="B254" s="81"/>
      <c r="C254" s="81"/>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0"/>
      <c r="CB254" s="80"/>
      <c r="CC254" s="80"/>
      <c r="CD254" s="80"/>
      <c r="CE254" s="80"/>
      <c r="CF254" s="80"/>
      <c r="CG254" s="80"/>
      <c r="CH254" s="80"/>
      <c r="CI254" s="80"/>
      <c r="CJ254" s="80"/>
      <c r="CK254" s="80"/>
      <c r="CL254" s="80"/>
      <c r="CM254" s="80"/>
      <c r="CN254" s="80"/>
      <c r="CO254" s="80"/>
      <c r="CP254" s="80"/>
      <c r="CQ254" s="80"/>
      <c r="CR254" s="80"/>
      <c r="CS254" s="80"/>
      <c r="CT254" s="80"/>
      <c r="CU254" s="80"/>
      <c r="CV254" s="80"/>
      <c r="CW254" s="80"/>
      <c r="CX254" s="80"/>
    </row>
    <row r="255" spans="1:102" x14ac:dyDescent="0.2">
      <c r="A255" s="80"/>
      <c r="B255" s="81"/>
      <c r="C255" s="81"/>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0"/>
      <c r="CR255" s="80"/>
      <c r="CS255" s="80"/>
      <c r="CT255" s="80"/>
      <c r="CU255" s="80"/>
      <c r="CV255" s="80"/>
      <c r="CW255" s="80"/>
      <c r="CX255" s="80"/>
    </row>
    <row r="256" spans="1:102" x14ac:dyDescent="0.2">
      <c r="A256" s="80"/>
      <c r="B256" s="81"/>
      <c r="C256" s="81"/>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0"/>
      <c r="CB256" s="80"/>
      <c r="CC256" s="80"/>
      <c r="CD256" s="80"/>
      <c r="CE256" s="80"/>
      <c r="CF256" s="80"/>
      <c r="CG256" s="80"/>
      <c r="CH256" s="80"/>
      <c r="CI256" s="80"/>
      <c r="CJ256" s="80"/>
      <c r="CK256" s="80"/>
      <c r="CL256" s="80"/>
      <c r="CM256" s="80"/>
      <c r="CN256" s="80"/>
      <c r="CO256" s="80"/>
      <c r="CP256" s="80"/>
      <c r="CQ256" s="80"/>
      <c r="CR256" s="80"/>
      <c r="CS256" s="80"/>
      <c r="CT256" s="80"/>
      <c r="CU256" s="80"/>
      <c r="CV256" s="80"/>
      <c r="CW256" s="80"/>
      <c r="CX256" s="80"/>
    </row>
    <row r="257" spans="1:102" x14ac:dyDescent="0.2">
      <c r="A257" s="80"/>
      <c r="B257" s="81"/>
      <c r="C257" s="81"/>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0"/>
      <c r="CB257" s="80"/>
      <c r="CC257" s="80"/>
      <c r="CD257" s="80"/>
      <c r="CE257" s="80"/>
      <c r="CF257" s="80"/>
      <c r="CG257" s="80"/>
      <c r="CH257" s="80"/>
      <c r="CI257" s="80"/>
      <c r="CJ257" s="80"/>
      <c r="CK257" s="80"/>
      <c r="CL257" s="80"/>
      <c r="CM257" s="80"/>
      <c r="CN257" s="80"/>
      <c r="CO257" s="80"/>
      <c r="CP257" s="80"/>
      <c r="CQ257" s="80"/>
      <c r="CR257" s="80"/>
      <c r="CS257" s="80"/>
      <c r="CT257" s="80"/>
      <c r="CU257" s="80"/>
      <c r="CV257" s="80"/>
      <c r="CW257" s="80"/>
      <c r="CX257" s="80"/>
    </row>
    <row r="258" spans="1:102" x14ac:dyDescent="0.2">
      <c r="A258" s="80"/>
      <c r="B258" s="81"/>
      <c r="C258" s="81"/>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0"/>
      <c r="CB258" s="80"/>
      <c r="CC258" s="80"/>
      <c r="CD258" s="80"/>
      <c r="CE258" s="80"/>
      <c r="CF258" s="80"/>
      <c r="CG258" s="80"/>
      <c r="CH258" s="80"/>
      <c r="CI258" s="80"/>
      <c r="CJ258" s="80"/>
      <c r="CK258" s="80"/>
      <c r="CL258" s="80"/>
      <c r="CM258" s="80"/>
      <c r="CN258" s="80"/>
      <c r="CO258" s="80"/>
      <c r="CP258" s="80"/>
      <c r="CQ258" s="80"/>
      <c r="CR258" s="80"/>
      <c r="CS258" s="80"/>
      <c r="CT258" s="80"/>
      <c r="CU258" s="80"/>
      <c r="CV258" s="80"/>
      <c r="CW258" s="80"/>
      <c r="CX258" s="80"/>
    </row>
    <row r="259" spans="1:102" x14ac:dyDescent="0.2">
      <c r="A259" s="80"/>
      <c r="B259" s="81"/>
      <c r="C259" s="81"/>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0"/>
      <c r="CC259" s="80"/>
      <c r="CD259" s="80"/>
      <c r="CE259" s="80"/>
      <c r="CF259" s="80"/>
      <c r="CG259" s="80"/>
      <c r="CH259" s="80"/>
      <c r="CI259" s="80"/>
      <c r="CJ259" s="80"/>
      <c r="CK259" s="80"/>
      <c r="CL259" s="80"/>
      <c r="CM259" s="80"/>
      <c r="CN259" s="80"/>
      <c r="CO259" s="80"/>
      <c r="CP259" s="80"/>
      <c r="CQ259" s="80"/>
      <c r="CR259" s="80"/>
      <c r="CS259" s="80"/>
      <c r="CT259" s="80"/>
      <c r="CU259" s="80"/>
      <c r="CV259" s="80"/>
      <c r="CW259" s="80"/>
      <c r="CX259" s="80"/>
    </row>
    <row r="260" spans="1:102" x14ac:dyDescent="0.2">
      <c r="A260" s="80"/>
      <c r="B260" s="81"/>
      <c r="C260" s="81"/>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0"/>
      <c r="CB260" s="80"/>
      <c r="CC260" s="80"/>
      <c r="CD260" s="80"/>
      <c r="CE260" s="80"/>
      <c r="CF260" s="80"/>
      <c r="CG260" s="80"/>
      <c r="CH260" s="80"/>
      <c r="CI260" s="80"/>
      <c r="CJ260" s="80"/>
      <c r="CK260" s="80"/>
      <c r="CL260" s="80"/>
      <c r="CM260" s="80"/>
      <c r="CN260" s="80"/>
      <c r="CO260" s="80"/>
      <c r="CP260" s="80"/>
      <c r="CQ260" s="80"/>
      <c r="CR260" s="80"/>
      <c r="CS260" s="80"/>
      <c r="CT260" s="80"/>
      <c r="CU260" s="80"/>
      <c r="CV260" s="80"/>
      <c r="CW260" s="80"/>
      <c r="CX260" s="80"/>
    </row>
    <row r="261" spans="1:102" x14ac:dyDescent="0.2">
      <c r="A261" s="80"/>
      <c r="B261" s="81"/>
      <c r="C261" s="81"/>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0"/>
      <c r="CB261" s="80"/>
      <c r="CC261" s="80"/>
      <c r="CD261" s="80"/>
      <c r="CE261" s="80"/>
      <c r="CF261" s="80"/>
      <c r="CG261" s="80"/>
      <c r="CH261" s="80"/>
      <c r="CI261" s="80"/>
      <c r="CJ261" s="80"/>
      <c r="CK261" s="80"/>
      <c r="CL261" s="80"/>
      <c r="CM261" s="80"/>
      <c r="CN261" s="80"/>
      <c r="CO261" s="80"/>
      <c r="CP261" s="80"/>
      <c r="CQ261" s="80"/>
      <c r="CR261" s="80"/>
      <c r="CS261" s="80"/>
      <c r="CT261" s="80"/>
      <c r="CU261" s="80"/>
      <c r="CV261" s="80"/>
      <c r="CW261" s="80"/>
      <c r="CX261" s="80"/>
    </row>
    <row r="262" spans="1:102" x14ac:dyDescent="0.2">
      <c r="A262" s="80"/>
      <c r="B262" s="81"/>
      <c r="C262" s="81"/>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0"/>
      <c r="CB262" s="80"/>
      <c r="CC262" s="80"/>
      <c r="CD262" s="80"/>
      <c r="CE262" s="80"/>
      <c r="CF262" s="80"/>
      <c r="CG262" s="80"/>
      <c r="CH262" s="80"/>
      <c r="CI262" s="80"/>
      <c r="CJ262" s="80"/>
      <c r="CK262" s="80"/>
      <c r="CL262" s="80"/>
      <c r="CM262" s="80"/>
      <c r="CN262" s="80"/>
      <c r="CO262" s="80"/>
      <c r="CP262" s="80"/>
      <c r="CQ262" s="80"/>
      <c r="CR262" s="80"/>
      <c r="CS262" s="80"/>
      <c r="CT262" s="80"/>
      <c r="CU262" s="80"/>
      <c r="CV262" s="80"/>
      <c r="CW262" s="80"/>
      <c r="CX262" s="80"/>
    </row>
    <row r="263" spans="1:102" x14ac:dyDescent="0.2">
      <c r="A263" s="80"/>
      <c r="B263" s="81"/>
      <c r="C263" s="81"/>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0"/>
      <c r="CC263" s="80"/>
      <c r="CD263" s="80"/>
      <c r="CE263" s="80"/>
      <c r="CF263" s="80"/>
      <c r="CG263" s="80"/>
      <c r="CH263" s="80"/>
      <c r="CI263" s="80"/>
      <c r="CJ263" s="80"/>
      <c r="CK263" s="80"/>
      <c r="CL263" s="80"/>
      <c r="CM263" s="80"/>
      <c r="CN263" s="80"/>
      <c r="CO263" s="80"/>
      <c r="CP263" s="80"/>
      <c r="CQ263" s="80"/>
      <c r="CR263" s="80"/>
      <c r="CS263" s="80"/>
      <c r="CT263" s="80"/>
      <c r="CU263" s="80"/>
      <c r="CV263" s="80"/>
      <c r="CW263" s="80"/>
      <c r="CX263" s="80"/>
    </row>
    <row r="264" spans="1:102" x14ac:dyDescent="0.2">
      <c r="A264" s="80"/>
      <c r="B264" s="81"/>
      <c r="C264" s="81"/>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0"/>
      <c r="CB264" s="80"/>
      <c r="CC264" s="80"/>
      <c r="CD264" s="80"/>
      <c r="CE264" s="80"/>
      <c r="CF264" s="80"/>
      <c r="CG264" s="80"/>
      <c r="CH264" s="80"/>
      <c r="CI264" s="80"/>
      <c r="CJ264" s="80"/>
      <c r="CK264" s="80"/>
      <c r="CL264" s="80"/>
      <c r="CM264" s="80"/>
      <c r="CN264" s="80"/>
      <c r="CO264" s="80"/>
      <c r="CP264" s="80"/>
      <c r="CQ264" s="80"/>
      <c r="CR264" s="80"/>
      <c r="CS264" s="80"/>
      <c r="CT264" s="80"/>
      <c r="CU264" s="80"/>
      <c r="CV264" s="80"/>
      <c r="CW264" s="80"/>
      <c r="CX264" s="80"/>
    </row>
    <row r="265" spans="1:102" x14ac:dyDescent="0.2">
      <c r="A265" s="80"/>
      <c r="B265" s="81"/>
      <c r="C265" s="81"/>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0"/>
      <c r="CC265" s="80"/>
      <c r="CD265" s="80"/>
      <c r="CE265" s="80"/>
      <c r="CF265" s="80"/>
      <c r="CG265" s="80"/>
      <c r="CH265" s="80"/>
      <c r="CI265" s="80"/>
      <c r="CJ265" s="80"/>
      <c r="CK265" s="80"/>
      <c r="CL265" s="80"/>
      <c r="CM265" s="80"/>
      <c r="CN265" s="80"/>
      <c r="CO265" s="80"/>
      <c r="CP265" s="80"/>
      <c r="CQ265" s="80"/>
      <c r="CR265" s="80"/>
      <c r="CS265" s="80"/>
      <c r="CT265" s="80"/>
      <c r="CU265" s="80"/>
      <c r="CV265" s="80"/>
      <c r="CW265" s="80"/>
      <c r="CX265" s="80"/>
    </row>
    <row r="266" spans="1:102" x14ac:dyDescent="0.2">
      <c r="A266" s="80"/>
      <c r="B266" s="81"/>
      <c r="C266" s="81"/>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0"/>
      <c r="CB266" s="80"/>
      <c r="CC266" s="80"/>
      <c r="CD266" s="80"/>
      <c r="CE266" s="80"/>
      <c r="CF266" s="80"/>
      <c r="CG266" s="80"/>
      <c r="CH266" s="80"/>
      <c r="CI266" s="80"/>
      <c r="CJ266" s="80"/>
      <c r="CK266" s="80"/>
      <c r="CL266" s="80"/>
      <c r="CM266" s="80"/>
      <c r="CN266" s="80"/>
      <c r="CO266" s="80"/>
      <c r="CP266" s="80"/>
      <c r="CQ266" s="80"/>
      <c r="CR266" s="80"/>
      <c r="CS266" s="80"/>
      <c r="CT266" s="80"/>
      <c r="CU266" s="80"/>
      <c r="CV266" s="80"/>
      <c r="CW266" s="80"/>
      <c r="CX266" s="80"/>
    </row>
    <row r="267" spans="1:102" x14ac:dyDescent="0.2">
      <c r="A267" s="80"/>
      <c r="B267" s="81"/>
      <c r="C267" s="81"/>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0"/>
      <c r="CC267" s="80"/>
      <c r="CD267" s="80"/>
      <c r="CE267" s="80"/>
      <c r="CF267" s="80"/>
      <c r="CG267" s="80"/>
      <c r="CH267" s="80"/>
      <c r="CI267" s="80"/>
      <c r="CJ267" s="80"/>
      <c r="CK267" s="80"/>
      <c r="CL267" s="80"/>
      <c r="CM267" s="80"/>
      <c r="CN267" s="80"/>
      <c r="CO267" s="80"/>
      <c r="CP267" s="80"/>
      <c r="CQ267" s="80"/>
      <c r="CR267" s="80"/>
      <c r="CS267" s="80"/>
      <c r="CT267" s="80"/>
      <c r="CU267" s="80"/>
      <c r="CV267" s="80"/>
      <c r="CW267" s="80"/>
      <c r="CX267" s="80"/>
    </row>
    <row r="268" spans="1:102" x14ac:dyDescent="0.2">
      <c r="A268" s="80"/>
      <c r="B268" s="81"/>
      <c r="C268" s="81"/>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0"/>
      <c r="CB268" s="80"/>
      <c r="CC268" s="80"/>
      <c r="CD268" s="80"/>
      <c r="CE268" s="80"/>
      <c r="CF268" s="80"/>
      <c r="CG268" s="80"/>
      <c r="CH268" s="80"/>
      <c r="CI268" s="80"/>
      <c r="CJ268" s="80"/>
      <c r="CK268" s="80"/>
      <c r="CL268" s="80"/>
      <c r="CM268" s="80"/>
      <c r="CN268" s="80"/>
      <c r="CO268" s="80"/>
      <c r="CP268" s="80"/>
      <c r="CQ268" s="80"/>
      <c r="CR268" s="80"/>
      <c r="CS268" s="80"/>
      <c r="CT268" s="80"/>
      <c r="CU268" s="80"/>
      <c r="CV268" s="80"/>
      <c r="CW268" s="80"/>
      <c r="CX268" s="80"/>
    </row>
  </sheetData>
  <sheetProtection selectLockedCells="1" sort="0"/>
  <sortState ref="A3:B130">
    <sortCondition ref="B3"/>
  </sortState>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90"/>
  <sheetViews>
    <sheetView showGridLines="0" tabSelected="1" workbookViewId="0">
      <selection activeCell="H88" sqref="H88"/>
    </sheetView>
  </sheetViews>
  <sheetFormatPr defaultColWidth="8.85546875" defaultRowHeight="12" x14ac:dyDescent="0.2"/>
  <cols>
    <col min="1" max="1" width="3.28515625" style="63" customWidth="1"/>
    <col min="2" max="5" width="13.85546875" style="63" customWidth="1"/>
    <col min="6" max="6" width="3.28515625" style="63" customWidth="1"/>
    <col min="7" max="7" width="13.85546875" style="63" customWidth="1"/>
    <col min="8" max="8" width="3.28515625" style="63" customWidth="1"/>
    <col min="9" max="9" width="13.85546875" style="63" customWidth="1"/>
    <col min="10" max="10" width="3.28515625" style="63" customWidth="1"/>
    <col min="11" max="11" width="13.85546875" style="63" customWidth="1"/>
    <col min="12" max="12" width="3.28515625" style="63" customWidth="1"/>
    <col min="13" max="13" width="13.85546875" style="63" customWidth="1"/>
    <col min="14" max="14" width="13" style="63" customWidth="1"/>
    <col min="15" max="18" width="17.7109375" style="63" customWidth="1"/>
    <col min="19" max="16384" width="8.85546875" style="63"/>
  </cols>
  <sheetData>
    <row r="1" spans="1:14" ht="16.899999999999999" customHeight="1" x14ac:dyDescent="0.3">
      <c r="A1" s="236" t="s">
        <v>87</v>
      </c>
      <c r="B1" s="236"/>
      <c r="C1" s="236"/>
      <c r="D1" s="236"/>
      <c r="E1" s="236"/>
      <c r="F1" s="236"/>
      <c r="G1" s="236"/>
      <c r="H1" s="236"/>
      <c r="I1" s="236"/>
      <c r="J1" s="236"/>
      <c r="K1" s="236"/>
      <c r="L1" s="236"/>
      <c r="M1" s="236"/>
      <c r="N1" s="102"/>
    </row>
    <row r="2" spans="1:14" ht="16.899999999999999" customHeight="1" x14ac:dyDescent="0.35">
      <c r="A2" s="237" t="s">
        <v>89</v>
      </c>
      <c r="B2" s="237"/>
      <c r="C2" s="237"/>
      <c r="D2" s="237"/>
      <c r="E2" s="237"/>
      <c r="F2" s="237"/>
      <c r="G2" s="237"/>
      <c r="H2" s="237"/>
      <c r="I2" s="237"/>
      <c r="J2" s="237"/>
      <c r="K2" s="237"/>
      <c r="L2" s="237"/>
      <c r="M2" s="237"/>
      <c r="N2" s="102"/>
    </row>
    <row r="3" spans="1:14" ht="9" hidden="1" customHeight="1" x14ac:dyDescent="0.2"/>
    <row r="4" spans="1:14" ht="9" hidden="1" customHeight="1" x14ac:dyDescent="0.2"/>
    <row r="5" spans="1:14" ht="13.15" customHeight="1" x14ac:dyDescent="0.25">
      <c r="B5" s="241"/>
      <c r="C5" s="241"/>
      <c r="D5" s="241"/>
      <c r="E5" s="241"/>
      <c r="F5" s="101"/>
      <c r="G5" s="239" t="s">
        <v>27</v>
      </c>
      <c r="H5" s="239"/>
      <c r="I5" s="185" t="s">
        <v>28</v>
      </c>
      <c r="J5" s="185"/>
      <c r="K5" s="145" t="s">
        <v>29</v>
      </c>
      <c r="L5" s="146"/>
      <c r="M5" s="118"/>
      <c r="N5" s="118"/>
    </row>
    <row r="6" spans="1:14" ht="12" customHeight="1" x14ac:dyDescent="0.2">
      <c r="B6" s="238"/>
      <c r="C6" s="238"/>
      <c r="D6" s="238"/>
      <c r="E6" s="238"/>
      <c r="F6" s="100"/>
      <c r="G6" s="240" t="s">
        <v>85</v>
      </c>
      <c r="H6" s="240"/>
      <c r="I6" s="186" t="s">
        <v>84</v>
      </c>
      <c r="J6" s="186"/>
      <c r="K6" s="147" t="s">
        <v>86</v>
      </c>
      <c r="L6" s="147"/>
      <c r="M6" s="117"/>
      <c r="N6" s="117"/>
    </row>
    <row r="7" spans="1:14" ht="6" customHeight="1" x14ac:dyDescent="0.2">
      <c r="B7" s="66"/>
      <c r="C7" s="66"/>
      <c r="D7" s="66"/>
      <c r="E7" s="66"/>
      <c r="F7" s="64"/>
      <c r="G7" s="65"/>
      <c r="H7" s="65"/>
      <c r="I7" s="65"/>
      <c r="J7" s="65"/>
      <c r="K7" s="65"/>
      <c r="L7" s="65"/>
      <c r="M7" s="65"/>
      <c r="N7" s="65"/>
    </row>
    <row r="8" spans="1:14" ht="3" customHeight="1" x14ac:dyDescent="0.3">
      <c r="A8" s="215"/>
      <c r="B8" s="225"/>
      <c r="C8" s="216"/>
      <c r="D8" s="284"/>
      <c r="E8" s="287" t="s">
        <v>83</v>
      </c>
      <c r="F8" s="222"/>
      <c r="G8" s="235"/>
      <c r="H8" s="182"/>
      <c r="I8" s="121"/>
      <c r="J8" s="121"/>
      <c r="K8" s="121"/>
      <c r="L8" s="121"/>
      <c r="M8" s="121"/>
      <c r="N8" s="67"/>
    </row>
    <row r="9" spans="1:14" ht="3" customHeight="1" x14ac:dyDescent="0.3">
      <c r="A9" s="215"/>
      <c r="B9" s="226"/>
      <c r="C9" s="217"/>
      <c r="D9" s="285"/>
      <c r="E9" s="288"/>
      <c r="F9" s="222"/>
      <c r="G9" s="235"/>
      <c r="H9" s="183"/>
      <c r="I9" s="121"/>
      <c r="J9" s="121"/>
      <c r="K9" s="121"/>
      <c r="L9" s="121"/>
      <c r="M9" s="121"/>
      <c r="N9" s="67"/>
    </row>
    <row r="10" spans="1:14" ht="3" customHeight="1" x14ac:dyDescent="0.3">
      <c r="A10" s="215"/>
      <c r="B10" s="226"/>
      <c r="C10" s="217"/>
      <c r="D10" s="285"/>
      <c r="E10" s="288"/>
      <c r="F10" s="222"/>
      <c r="G10" s="235"/>
      <c r="H10" s="183"/>
      <c r="I10" s="121"/>
      <c r="J10" s="121"/>
      <c r="K10" s="121"/>
      <c r="L10" s="121"/>
      <c r="M10" s="121"/>
      <c r="N10" s="67"/>
    </row>
    <row r="11" spans="1:14" ht="3" customHeight="1" x14ac:dyDescent="0.3">
      <c r="A11" s="215"/>
      <c r="B11" s="227"/>
      <c r="C11" s="218"/>
      <c r="D11" s="286"/>
      <c r="E11" s="289"/>
      <c r="F11" s="222"/>
      <c r="G11" s="235"/>
      <c r="H11" s="184"/>
      <c r="I11" s="121"/>
      <c r="J11" s="121"/>
      <c r="K11" s="121"/>
      <c r="L11" s="121"/>
      <c r="M11" s="121"/>
      <c r="N11" s="67"/>
    </row>
    <row r="12" spans="1:14" ht="3" customHeight="1" x14ac:dyDescent="0.3">
      <c r="A12" s="215"/>
      <c r="B12" s="207"/>
      <c r="C12" s="216"/>
      <c r="D12" s="216"/>
      <c r="E12" s="219"/>
      <c r="F12" s="222"/>
      <c r="G12" s="223"/>
      <c r="H12" s="232"/>
      <c r="I12" s="122"/>
      <c r="J12" s="122"/>
      <c r="K12" s="121"/>
      <c r="L12" s="121"/>
      <c r="M12" s="121"/>
      <c r="N12" s="67"/>
    </row>
    <row r="13" spans="1:14" ht="3" customHeight="1" x14ac:dyDescent="0.3">
      <c r="A13" s="215"/>
      <c r="B13" s="208"/>
      <c r="C13" s="217"/>
      <c r="D13" s="217"/>
      <c r="E13" s="220"/>
      <c r="F13" s="222"/>
      <c r="G13" s="224"/>
      <c r="H13" s="233"/>
      <c r="I13" s="234" t="str">
        <f>IF(H8=H18,"",IF(H8="For",G18,IF(H18="For",G8,IF(H8&gt;H18,G8,G18))))</f>
        <v/>
      </c>
      <c r="J13" s="182"/>
      <c r="K13" s="121"/>
      <c r="L13" s="121"/>
      <c r="M13" s="121"/>
      <c r="N13" s="67"/>
    </row>
    <row r="14" spans="1:14" ht="3" customHeight="1" x14ac:dyDescent="0.3">
      <c r="A14" s="215"/>
      <c r="B14" s="208"/>
      <c r="C14" s="217"/>
      <c r="D14" s="217"/>
      <c r="E14" s="220"/>
      <c r="F14" s="222"/>
      <c r="G14" s="224"/>
      <c r="H14" s="233"/>
      <c r="I14" s="234"/>
      <c r="J14" s="183"/>
      <c r="K14" s="121"/>
      <c r="L14" s="121"/>
      <c r="M14" s="121"/>
      <c r="N14" s="67"/>
    </row>
    <row r="15" spans="1:14" ht="3" customHeight="1" x14ac:dyDescent="0.3">
      <c r="A15" s="215"/>
      <c r="B15" s="209"/>
      <c r="C15" s="218"/>
      <c r="D15" s="218"/>
      <c r="E15" s="221"/>
      <c r="F15" s="222"/>
      <c r="G15" s="224"/>
      <c r="H15" s="233"/>
      <c r="I15" s="234"/>
      <c r="J15" s="183"/>
      <c r="K15" s="121"/>
      <c r="L15" s="121"/>
      <c r="M15" s="121"/>
      <c r="N15" s="67"/>
    </row>
    <row r="16" spans="1:14" ht="4.9000000000000004" customHeight="1" x14ac:dyDescent="0.3">
      <c r="A16" s="123"/>
      <c r="B16" s="121"/>
      <c r="C16" s="121"/>
      <c r="D16" s="121"/>
      <c r="E16" s="121"/>
      <c r="F16" s="121"/>
      <c r="G16" s="121"/>
      <c r="H16" s="121"/>
      <c r="I16" s="235"/>
      <c r="J16" s="184"/>
      <c r="K16" s="121"/>
      <c r="L16" s="121"/>
      <c r="M16" s="121"/>
      <c r="N16" s="67"/>
    </row>
    <row r="17" spans="1:14" ht="4.9000000000000004" customHeight="1" x14ac:dyDescent="0.3">
      <c r="A17" s="123"/>
      <c r="B17" s="121"/>
      <c r="C17" s="121"/>
      <c r="D17" s="121"/>
      <c r="E17" s="121"/>
      <c r="F17" s="121"/>
      <c r="G17" s="121"/>
      <c r="H17" s="121"/>
      <c r="I17" s="223"/>
      <c r="J17" s="124"/>
      <c r="K17" s="125"/>
      <c r="L17" s="122"/>
      <c r="M17" s="121"/>
      <c r="N17" s="67"/>
    </row>
    <row r="18" spans="1:14" ht="3" customHeight="1" x14ac:dyDescent="0.3">
      <c r="A18" s="215"/>
      <c r="B18" s="225" t="s">
        <v>88</v>
      </c>
      <c r="C18" s="216"/>
      <c r="D18" s="216" t="s">
        <v>91</v>
      </c>
      <c r="E18" s="219" t="s">
        <v>90</v>
      </c>
      <c r="F18" s="222"/>
      <c r="G18" s="228" t="s">
        <v>90</v>
      </c>
      <c r="H18" s="182"/>
      <c r="I18" s="224"/>
      <c r="J18" s="124"/>
      <c r="K18" s="125"/>
      <c r="L18" s="122"/>
      <c r="M18" s="121"/>
      <c r="N18" s="67"/>
    </row>
    <row r="19" spans="1:14" ht="3" customHeight="1" x14ac:dyDescent="0.3">
      <c r="A19" s="215"/>
      <c r="B19" s="226"/>
      <c r="C19" s="217"/>
      <c r="D19" s="217"/>
      <c r="E19" s="220"/>
      <c r="F19" s="222"/>
      <c r="G19" s="228"/>
      <c r="H19" s="183"/>
      <c r="I19" s="224"/>
      <c r="J19" s="124"/>
      <c r="K19" s="125"/>
      <c r="L19" s="122"/>
      <c r="M19" s="121"/>
      <c r="N19" s="67"/>
    </row>
    <row r="20" spans="1:14" ht="3" customHeight="1" x14ac:dyDescent="0.3">
      <c r="A20" s="215"/>
      <c r="B20" s="226"/>
      <c r="C20" s="217"/>
      <c r="D20" s="217"/>
      <c r="E20" s="220"/>
      <c r="F20" s="222"/>
      <c r="G20" s="228"/>
      <c r="H20" s="183"/>
      <c r="I20" s="224"/>
      <c r="J20" s="124"/>
      <c r="K20" s="125"/>
      <c r="L20" s="122"/>
      <c r="M20" s="121"/>
      <c r="N20" s="67"/>
    </row>
    <row r="21" spans="1:14" ht="3" customHeight="1" x14ac:dyDescent="0.3">
      <c r="A21" s="215"/>
      <c r="B21" s="227"/>
      <c r="C21" s="218"/>
      <c r="D21" s="218"/>
      <c r="E21" s="221"/>
      <c r="F21" s="222"/>
      <c r="G21" s="228"/>
      <c r="H21" s="184"/>
      <c r="I21" s="125"/>
      <c r="J21" s="126"/>
      <c r="K21" s="125"/>
      <c r="L21" s="122"/>
      <c r="M21" s="121"/>
      <c r="N21" s="67"/>
    </row>
    <row r="22" spans="1:14" ht="3" customHeight="1" x14ac:dyDescent="0.3">
      <c r="A22" s="215"/>
      <c r="B22" s="207"/>
      <c r="C22" s="216"/>
      <c r="D22" s="216"/>
      <c r="E22" s="219"/>
      <c r="F22" s="222"/>
      <c r="G22" s="223"/>
      <c r="H22" s="124"/>
      <c r="I22" s="121"/>
      <c r="J22" s="121"/>
      <c r="K22" s="125"/>
      <c r="L22" s="122"/>
      <c r="M22" s="121"/>
      <c r="N22" s="67"/>
    </row>
    <row r="23" spans="1:14" ht="3" customHeight="1" x14ac:dyDescent="0.3">
      <c r="A23" s="215"/>
      <c r="B23" s="208"/>
      <c r="C23" s="217"/>
      <c r="D23" s="217"/>
      <c r="E23" s="220"/>
      <c r="F23" s="222"/>
      <c r="G23" s="224"/>
      <c r="H23" s="124"/>
      <c r="I23" s="121"/>
      <c r="J23" s="121"/>
      <c r="K23" s="200" t="str">
        <f>IF(J13=J33,"",IF(J13="For",I33,IF(J33="For",I13,IF(J13&gt;J33,I13,I33))))</f>
        <v/>
      </c>
      <c r="L23" s="187"/>
      <c r="M23" s="121"/>
      <c r="N23" s="67"/>
    </row>
    <row r="24" spans="1:14" ht="3" customHeight="1" x14ac:dyDescent="0.3">
      <c r="A24" s="215"/>
      <c r="B24" s="208"/>
      <c r="C24" s="217"/>
      <c r="D24" s="217"/>
      <c r="E24" s="220"/>
      <c r="F24" s="222"/>
      <c r="G24" s="224"/>
      <c r="H24" s="124"/>
      <c r="I24" s="121"/>
      <c r="J24" s="121"/>
      <c r="K24" s="201"/>
      <c r="L24" s="188"/>
      <c r="M24" s="121"/>
      <c r="N24" s="67"/>
    </row>
    <row r="25" spans="1:14" ht="3" customHeight="1" x14ac:dyDescent="0.3">
      <c r="A25" s="215"/>
      <c r="B25" s="209"/>
      <c r="C25" s="218"/>
      <c r="D25" s="218"/>
      <c r="E25" s="221"/>
      <c r="F25" s="222"/>
      <c r="G25" s="224"/>
      <c r="H25" s="124"/>
      <c r="I25" s="121"/>
      <c r="J25" s="121"/>
      <c r="K25" s="201"/>
      <c r="L25" s="188"/>
      <c r="M25" s="121"/>
      <c r="N25" s="67"/>
    </row>
    <row r="26" spans="1:14" ht="4.9000000000000004" customHeight="1" x14ac:dyDescent="0.3">
      <c r="A26" s="123"/>
      <c r="B26" s="121"/>
      <c r="C26" s="121"/>
      <c r="D26" s="121"/>
      <c r="E26" s="121"/>
      <c r="F26" s="121"/>
      <c r="G26" s="121"/>
      <c r="H26" s="121"/>
      <c r="I26" s="121"/>
      <c r="J26" s="121"/>
      <c r="K26" s="202"/>
      <c r="L26" s="189"/>
      <c r="M26" s="121"/>
      <c r="N26" s="67"/>
    </row>
    <row r="27" spans="1:14" ht="4.9000000000000004" customHeight="1" x14ac:dyDescent="0.3">
      <c r="A27" s="123"/>
      <c r="B27" s="121"/>
      <c r="C27" s="121"/>
      <c r="D27" s="121"/>
      <c r="E27" s="121"/>
      <c r="F27" s="121"/>
      <c r="G27" s="121"/>
      <c r="H27" s="121"/>
      <c r="I27" s="121"/>
      <c r="J27" s="121"/>
      <c r="K27" s="203"/>
      <c r="L27" s="127"/>
      <c r="M27" s="125"/>
      <c r="N27" s="67"/>
    </row>
    <row r="28" spans="1:14" ht="3" customHeight="1" x14ac:dyDescent="0.3">
      <c r="A28" s="215"/>
      <c r="B28" s="225"/>
      <c r="C28" s="216"/>
      <c r="D28" s="216"/>
      <c r="E28" s="219"/>
      <c r="F28" s="222"/>
      <c r="G28" s="228"/>
      <c r="H28" s="182"/>
      <c r="I28" s="128"/>
      <c r="J28" s="128"/>
      <c r="K28" s="203"/>
      <c r="L28" s="127"/>
      <c r="M28" s="125"/>
      <c r="N28" s="67"/>
    </row>
    <row r="29" spans="1:14" ht="3" customHeight="1" x14ac:dyDescent="0.3">
      <c r="A29" s="215"/>
      <c r="B29" s="226"/>
      <c r="C29" s="217"/>
      <c r="D29" s="217"/>
      <c r="E29" s="220"/>
      <c r="F29" s="222"/>
      <c r="G29" s="228"/>
      <c r="H29" s="183"/>
      <c r="I29" s="128"/>
      <c r="J29" s="128"/>
      <c r="K29" s="203"/>
      <c r="L29" s="127"/>
      <c r="M29" s="125"/>
      <c r="N29" s="67"/>
    </row>
    <row r="30" spans="1:14" ht="3" customHeight="1" x14ac:dyDescent="0.3">
      <c r="A30" s="215"/>
      <c r="B30" s="226"/>
      <c r="C30" s="217"/>
      <c r="D30" s="217"/>
      <c r="E30" s="220"/>
      <c r="F30" s="222"/>
      <c r="G30" s="228"/>
      <c r="H30" s="183"/>
      <c r="I30" s="128"/>
      <c r="J30" s="128"/>
      <c r="K30" s="204"/>
      <c r="L30" s="127"/>
      <c r="M30" s="125"/>
      <c r="N30" s="67"/>
    </row>
    <row r="31" spans="1:14" ht="3" customHeight="1" x14ac:dyDescent="0.3">
      <c r="A31" s="215"/>
      <c r="B31" s="227"/>
      <c r="C31" s="218"/>
      <c r="D31" s="218"/>
      <c r="E31" s="221"/>
      <c r="F31" s="222"/>
      <c r="G31" s="228"/>
      <c r="H31" s="184"/>
      <c r="I31" s="128"/>
      <c r="J31" s="128"/>
      <c r="K31" s="129"/>
      <c r="L31" s="130"/>
      <c r="M31" s="125"/>
      <c r="N31" s="67"/>
    </row>
    <row r="32" spans="1:14" ht="3" customHeight="1" x14ac:dyDescent="0.3">
      <c r="A32" s="215"/>
      <c r="B32" s="207"/>
      <c r="C32" s="216"/>
      <c r="D32" s="216"/>
      <c r="E32" s="229"/>
      <c r="F32" s="222"/>
      <c r="G32" s="223"/>
      <c r="H32" s="232"/>
      <c r="I32" s="125"/>
      <c r="J32" s="122"/>
      <c r="K32" s="129"/>
      <c r="L32" s="130"/>
      <c r="M32" s="125"/>
      <c r="N32" s="67"/>
    </row>
    <row r="33" spans="1:14" ht="3" customHeight="1" x14ac:dyDescent="0.3">
      <c r="A33" s="215"/>
      <c r="B33" s="208"/>
      <c r="C33" s="217"/>
      <c r="D33" s="217"/>
      <c r="E33" s="230"/>
      <c r="F33" s="222"/>
      <c r="G33" s="224"/>
      <c r="H33" s="233"/>
      <c r="I33" s="228"/>
      <c r="J33" s="182"/>
      <c r="K33" s="129"/>
      <c r="L33" s="130"/>
      <c r="M33" s="125"/>
      <c r="N33" s="67"/>
    </row>
    <row r="34" spans="1:14" ht="3" customHeight="1" x14ac:dyDescent="0.3">
      <c r="A34" s="215"/>
      <c r="B34" s="208"/>
      <c r="C34" s="217"/>
      <c r="D34" s="217"/>
      <c r="E34" s="230"/>
      <c r="F34" s="222"/>
      <c r="G34" s="224"/>
      <c r="H34" s="233"/>
      <c r="I34" s="228"/>
      <c r="J34" s="183"/>
      <c r="K34" s="129"/>
      <c r="L34" s="130"/>
      <c r="M34" s="125"/>
      <c r="N34" s="67"/>
    </row>
    <row r="35" spans="1:14" ht="3" customHeight="1" x14ac:dyDescent="0.3">
      <c r="A35" s="215"/>
      <c r="B35" s="209"/>
      <c r="C35" s="218"/>
      <c r="D35" s="218"/>
      <c r="E35" s="231"/>
      <c r="F35" s="222"/>
      <c r="G35" s="224"/>
      <c r="H35" s="233"/>
      <c r="I35" s="228"/>
      <c r="J35" s="183"/>
      <c r="K35" s="129"/>
      <c r="L35" s="130"/>
      <c r="M35" s="125"/>
      <c r="N35" s="67"/>
    </row>
    <row r="36" spans="1:14" ht="4.9000000000000004" customHeight="1" x14ac:dyDescent="0.3">
      <c r="A36" s="123"/>
      <c r="B36" s="121"/>
      <c r="C36" s="121"/>
      <c r="D36" s="121"/>
      <c r="E36" s="121"/>
      <c r="F36" s="121"/>
      <c r="G36" s="121"/>
      <c r="H36" s="121"/>
      <c r="I36" s="228"/>
      <c r="J36" s="184"/>
      <c r="K36" s="129"/>
      <c r="L36" s="130"/>
      <c r="M36" s="125"/>
      <c r="N36" s="67"/>
    </row>
    <row r="37" spans="1:14" ht="4.9000000000000004" customHeight="1" x14ac:dyDescent="0.3">
      <c r="A37" s="123"/>
      <c r="B37" s="121"/>
      <c r="C37" s="121"/>
      <c r="D37" s="121"/>
      <c r="E37" s="121"/>
      <c r="F37" s="121"/>
      <c r="G37" s="121"/>
      <c r="H37" s="121"/>
      <c r="I37" s="223"/>
      <c r="J37" s="124"/>
      <c r="K37" s="131"/>
      <c r="L37" s="130"/>
      <c r="M37" s="125"/>
      <c r="N37" s="67"/>
    </row>
    <row r="38" spans="1:14" ht="3" customHeight="1" x14ac:dyDescent="0.3">
      <c r="A38" s="215"/>
      <c r="B38" s="225"/>
      <c r="C38" s="216"/>
      <c r="D38" s="216"/>
      <c r="E38" s="219"/>
      <c r="F38" s="222"/>
      <c r="G38" s="228" t="s">
        <v>92</v>
      </c>
      <c r="H38" s="182"/>
      <c r="I38" s="224"/>
      <c r="J38" s="124"/>
      <c r="K38" s="131"/>
      <c r="L38" s="130"/>
      <c r="M38" s="125"/>
      <c r="N38" s="67"/>
    </row>
    <row r="39" spans="1:14" ht="3" customHeight="1" x14ac:dyDescent="0.3">
      <c r="A39" s="215"/>
      <c r="B39" s="226"/>
      <c r="C39" s="217"/>
      <c r="D39" s="217"/>
      <c r="E39" s="220"/>
      <c r="F39" s="222"/>
      <c r="G39" s="228"/>
      <c r="H39" s="183"/>
      <c r="I39" s="224"/>
      <c r="J39" s="124"/>
      <c r="K39" s="131"/>
      <c r="L39" s="130"/>
      <c r="M39" s="125"/>
      <c r="N39" s="67"/>
    </row>
    <row r="40" spans="1:14" ht="3" customHeight="1" x14ac:dyDescent="0.3">
      <c r="A40" s="215"/>
      <c r="B40" s="226"/>
      <c r="C40" s="217"/>
      <c r="D40" s="217"/>
      <c r="E40" s="220"/>
      <c r="F40" s="222"/>
      <c r="G40" s="228"/>
      <c r="H40" s="183"/>
      <c r="I40" s="224"/>
      <c r="J40" s="124"/>
      <c r="K40" s="131"/>
      <c r="L40" s="130"/>
      <c r="M40" s="125"/>
      <c r="N40" s="67"/>
    </row>
    <row r="41" spans="1:14" ht="3" customHeight="1" x14ac:dyDescent="0.3">
      <c r="A41" s="215"/>
      <c r="B41" s="227"/>
      <c r="C41" s="218"/>
      <c r="D41" s="218"/>
      <c r="E41" s="221"/>
      <c r="F41" s="222"/>
      <c r="G41" s="228"/>
      <c r="H41" s="184"/>
      <c r="I41" s="125"/>
      <c r="J41" s="122"/>
      <c r="K41" s="131"/>
      <c r="L41" s="130"/>
      <c r="M41" s="125"/>
      <c r="N41" s="67"/>
    </row>
    <row r="42" spans="1:14" ht="3" customHeight="1" x14ac:dyDescent="0.3">
      <c r="A42" s="215"/>
      <c r="B42" s="194" t="s">
        <v>94</v>
      </c>
      <c r="C42" s="216"/>
      <c r="D42" s="216" t="s">
        <v>93</v>
      </c>
      <c r="E42" s="219" t="s">
        <v>92</v>
      </c>
      <c r="F42" s="222"/>
      <c r="G42" s="223"/>
      <c r="H42" s="124"/>
      <c r="I42" s="121"/>
      <c r="J42" s="121"/>
      <c r="K42" s="131"/>
      <c r="L42" s="130"/>
      <c r="M42" s="125"/>
      <c r="N42" s="67"/>
    </row>
    <row r="43" spans="1:14" ht="3" customHeight="1" x14ac:dyDescent="0.3">
      <c r="A43" s="215"/>
      <c r="B43" s="195"/>
      <c r="C43" s="217"/>
      <c r="D43" s="217"/>
      <c r="E43" s="220"/>
      <c r="F43" s="222"/>
      <c r="G43" s="224"/>
      <c r="H43" s="124"/>
      <c r="I43" s="121"/>
      <c r="J43" s="121"/>
      <c r="K43" s="131"/>
      <c r="L43" s="130"/>
      <c r="M43" s="174" t="str">
        <f>IF(L23=L63,"",IF(L23="For",K63,IF(L63="For",K23,IF(L23&gt;L63,K23,K63))))</f>
        <v/>
      </c>
      <c r="N43" s="67"/>
    </row>
    <row r="44" spans="1:14" ht="3" customHeight="1" x14ac:dyDescent="0.3">
      <c r="A44" s="215"/>
      <c r="B44" s="195"/>
      <c r="C44" s="217"/>
      <c r="D44" s="217"/>
      <c r="E44" s="220"/>
      <c r="F44" s="222"/>
      <c r="G44" s="224"/>
      <c r="H44" s="124"/>
      <c r="I44" s="121"/>
      <c r="J44" s="121"/>
      <c r="K44" s="131"/>
      <c r="L44" s="130"/>
      <c r="M44" s="174"/>
      <c r="N44" s="67"/>
    </row>
    <row r="45" spans="1:14" ht="3" customHeight="1" x14ac:dyDescent="0.3">
      <c r="A45" s="215"/>
      <c r="B45" s="196"/>
      <c r="C45" s="218"/>
      <c r="D45" s="218"/>
      <c r="E45" s="221"/>
      <c r="F45" s="222"/>
      <c r="G45" s="224"/>
      <c r="H45" s="124"/>
      <c r="I45" s="121"/>
      <c r="J45" s="121"/>
      <c r="K45" s="131"/>
      <c r="L45" s="130"/>
      <c r="M45" s="174"/>
      <c r="N45" s="67"/>
    </row>
    <row r="46" spans="1:14" ht="4.9000000000000004" customHeight="1" x14ac:dyDescent="0.3">
      <c r="A46" s="123"/>
      <c r="B46" s="121"/>
      <c r="C46" s="121"/>
      <c r="D46" s="121"/>
      <c r="E46" s="121"/>
      <c r="F46" s="121"/>
      <c r="G46" s="121"/>
      <c r="H46" s="121"/>
      <c r="I46" s="121"/>
      <c r="J46" s="121"/>
      <c r="K46" s="131"/>
      <c r="L46" s="130"/>
      <c r="M46" s="174"/>
      <c r="N46" s="67"/>
    </row>
    <row r="47" spans="1:14" ht="4.9000000000000004" customHeight="1" x14ac:dyDescent="0.2">
      <c r="B47" s="67"/>
      <c r="C47" s="67"/>
      <c r="D47" s="67"/>
      <c r="E47" s="67"/>
      <c r="F47" s="67"/>
      <c r="G47" s="67"/>
      <c r="H47" s="67"/>
      <c r="I47" s="67"/>
      <c r="J47" s="67"/>
      <c r="K47" s="71"/>
      <c r="L47" s="70"/>
      <c r="M47" s="172"/>
      <c r="N47" s="68"/>
    </row>
    <row r="48" spans="1:14" ht="3" customHeight="1" x14ac:dyDescent="0.3">
      <c r="A48" s="193"/>
      <c r="B48" s="194"/>
      <c r="C48" s="197"/>
      <c r="D48" s="197"/>
      <c r="E48" s="210"/>
      <c r="F48" s="213"/>
      <c r="G48" s="214"/>
      <c r="H48" s="167"/>
      <c r="I48" s="132"/>
      <c r="J48" s="132"/>
      <c r="K48" s="133"/>
      <c r="L48" s="134"/>
      <c r="M48" s="172"/>
      <c r="N48" s="68"/>
    </row>
    <row r="49" spans="1:14" ht="3" customHeight="1" x14ac:dyDescent="0.3">
      <c r="A49" s="193"/>
      <c r="B49" s="195"/>
      <c r="C49" s="198"/>
      <c r="D49" s="198"/>
      <c r="E49" s="211"/>
      <c r="F49" s="213"/>
      <c r="G49" s="214"/>
      <c r="H49" s="168"/>
      <c r="I49" s="132"/>
      <c r="J49" s="132"/>
      <c r="K49" s="133"/>
      <c r="L49" s="134"/>
      <c r="M49" s="172"/>
      <c r="N49" s="68"/>
    </row>
    <row r="50" spans="1:14" ht="3" customHeight="1" x14ac:dyDescent="0.3">
      <c r="A50" s="193"/>
      <c r="B50" s="195"/>
      <c r="C50" s="198"/>
      <c r="D50" s="198"/>
      <c r="E50" s="211"/>
      <c r="F50" s="213"/>
      <c r="G50" s="214"/>
      <c r="H50" s="168"/>
      <c r="I50" s="132"/>
      <c r="J50" s="132"/>
      <c r="K50" s="133"/>
      <c r="L50" s="134"/>
      <c r="M50" s="173"/>
      <c r="N50" s="68"/>
    </row>
    <row r="51" spans="1:14" ht="3" customHeight="1" x14ac:dyDescent="0.3">
      <c r="A51" s="193"/>
      <c r="B51" s="196"/>
      <c r="C51" s="199"/>
      <c r="D51" s="199"/>
      <c r="E51" s="212"/>
      <c r="F51" s="213"/>
      <c r="G51" s="214"/>
      <c r="H51" s="169"/>
      <c r="I51" s="132"/>
      <c r="J51" s="132"/>
      <c r="K51" s="133"/>
      <c r="L51" s="134"/>
      <c r="M51" s="69"/>
      <c r="N51" s="68"/>
    </row>
    <row r="52" spans="1:14" ht="3" customHeight="1" x14ac:dyDescent="0.3">
      <c r="A52" s="193"/>
      <c r="B52" s="207"/>
      <c r="C52" s="197"/>
      <c r="D52" s="197"/>
      <c r="E52" s="210"/>
      <c r="F52" s="213"/>
      <c r="G52" s="175"/>
      <c r="H52" s="170"/>
      <c r="I52" s="135"/>
      <c r="J52" s="136"/>
      <c r="K52" s="133"/>
      <c r="L52" s="134"/>
      <c r="M52" s="69"/>
      <c r="N52" s="68"/>
    </row>
    <row r="53" spans="1:14" ht="3" customHeight="1" x14ac:dyDescent="0.3">
      <c r="A53" s="193"/>
      <c r="B53" s="208"/>
      <c r="C53" s="198"/>
      <c r="D53" s="198"/>
      <c r="E53" s="211"/>
      <c r="F53" s="213"/>
      <c r="G53" s="176"/>
      <c r="H53" s="171"/>
      <c r="I53" s="205" t="str">
        <f>IF(H48=H58,"",IF(H48="For",G58,IF(H58="For",G48,IF(H48&gt;H58,G48,G58))))</f>
        <v/>
      </c>
      <c r="J53" s="167"/>
      <c r="K53" s="133"/>
      <c r="L53" s="134"/>
      <c r="M53" s="69"/>
      <c r="N53" s="68"/>
    </row>
    <row r="54" spans="1:14" ht="3" customHeight="1" x14ac:dyDescent="0.3">
      <c r="A54" s="193"/>
      <c r="B54" s="208"/>
      <c r="C54" s="198"/>
      <c r="D54" s="198"/>
      <c r="E54" s="211"/>
      <c r="F54" s="213"/>
      <c r="G54" s="176"/>
      <c r="H54" s="171"/>
      <c r="I54" s="205"/>
      <c r="J54" s="168"/>
      <c r="K54" s="133"/>
      <c r="L54" s="134"/>
      <c r="M54" s="69"/>
      <c r="N54" s="68"/>
    </row>
    <row r="55" spans="1:14" ht="3" customHeight="1" x14ac:dyDescent="0.3">
      <c r="A55" s="193"/>
      <c r="B55" s="209"/>
      <c r="C55" s="199"/>
      <c r="D55" s="199"/>
      <c r="E55" s="212"/>
      <c r="F55" s="213"/>
      <c r="G55" s="176"/>
      <c r="H55" s="171"/>
      <c r="I55" s="205"/>
      <c r="J55" s="168"/>
      <c r="K55" s="133"/>
      <c r="L55" s="134"/>
      <c r="M55" s="69"/>
      <c r="N55" s="68"/>
    </row>
    <row r="56" spans="1:14" ht="4.9000000000000004" customHeight="1" x14ac:dyDescent="0.3">
      <c r="A56" s="137"/>
      <c r="B56" s="132"/>
      <c r="C56" s="132"/>
      <c r="D56" s="132"/>
      <c r="E56" s="132"/>
      <c r="F56" s="132"/>
      <c r="G56" s="132"/>
      <c r="H56" s="132"/>
      <c r="I56" s="206"/>
      <c r="J56" s="169"/>
      <c r="K56" s="133"/>
      <c r="L56" s="134"/>
      <c r="M56" s="69"/>
      <c r="N56" s="68"/>
    </row>
    <row r="57" spans="1:14" ht="4.9000000000000004" customHeight="1" x14ac:dyDescent="0.3">
      <c r="A57" s="137"/>
      <c r="B57" s="132"/>
      <c r="C57" s="132"/>
      <c r="D57" s="132"/>
      <c r="E57" s="132"/>
      <c r="F57" s="132"/>
      <c r="G57" s="132"/>
      <c r="H57" s="132"/>
      <c r="I57" s="175"/>
      <c r="J57" s="138"/>
      <c r="K57" s="139"/>
      <c r="L57" s="134"/>
      <c r="M57" s="69"/>
      <c r="N57" s="68"/>
    </row>
    <row r="58" spans="1:14" ht="3" customHeight="1" x14ac:dyDescent="0.3">
      <c r="A58" s="193"/>
      <c r="B58" s="194" t="s">
        <v>98</v>
      </c>
      <c r="C58" s="197"/>
      <c r="D58" s="197" t="s">
        <v>96</v>
      </c>
      <c r="E58" s="210" t="s">
        <v>97</v>
      </c>
      <c r="F58" s="213"/>
      <c r="G58" s="214" t="s">
        <v>97</v>
      </c>
      <c r="H58" s="167"/>
      <c r="I58" s="176"/>
      <c r="J58" s="138"/>
      <c r="K58" s="139"/>
      <c r="L58" s="134"/>
      <c r="M58" s="69"/>
      <c r="N58" s="68"/>
    </row>
    <row r="59" spans="1:14" ht="3" customHeight="1" x14ac:dyDescent="0.3">
      <c r="A59" s="193"/>
      <c r="B59" s="195"/>
      <c r="C59" s="198"/>
      <c r="D59" s="198"/>
      <c r="E59" s="211"/>
      <c r="F59" s="213"/>
      <c r="G59" s="214"/>
      <c r="H59" s="168"/>
      <c r="I59" s="176"/>
      <c r="J59" s="138"/>
      <c r="K59" s="139"/>
      <c r="L59" s="134"/>
      <c r="M59" s="69"/>
      <c r="N59" s="68"/>
    </row>
    <row r="60" spans="1:14" ht="3" customHeight="1" x14ac:dyDescent="0.3">
      <c r="A60" s="193"/>
      <c r="B60" s="195"/>
      <c r="C60" s="198"/>
      <c r="D60" s="198"/>
      <c r="E60" s="211"/>
      <c r="F60" s="213"/>
      <c r="G60" s="214"/>
      <c r="H60" s="168"/>
      <c r="I60" s="176"/>
      <c r="J60" s="138"/>
      <c r="K60" s="139"/>
      <c r="L60" s="134"/>
      <c r="M60" s="69"/>
      <c r="N60" s="68"/>
    </row>
    <row r="61" spans="1:14" ht="3" customHeight="1" x14ac:dyDescent="0.3">
      <c r="A61" s="193"/>
      <c r="B61" s="196"/>
      <c r="C61" s="199"/>
      <c r="D61" s="199"/>
      <c r="E61" s="212"/>
      <c r="F61" s="213"/>
      <c r="G61" s="214"/>
      <c r="H61" s="169"/>
      <c r="I61" s="135"/>
      <c r="J61" s="140"/>
      <c r="K61" s="139"/>
      <c r="L61" s="134"/>
      <c r="M61" s="69"/>
      <c r="N61" s="68"/>
    </row>
    <row r="62" spans="1:14" ht="3" customHeight="1" x14ac:dyDescent="0.3">
      <c r="A62" s="193"/>
      <c r="B62" s="207"/>
      <c r="C62" s="197"/>
      <c r="D62" s="197"/>
      <c r="E62" s="210"/>
      <c r="F62" s="213"/>
      <c r="G62" s="175"/>
      <c r="H62" s="138"/>
      <c r="I62" s="136"/>
      <c r="J62" s="132"/>
      <c r="K62" s="139"/>
      <c r="L62" s="141"/>
      <c r="M62" s="69"/>
      <c r="N62" s="68"/>
    </row>
    <row r="63" spans="1:14" ht="3" customHeight="1" x14ac:dyDescent="0.3">
      <c r="A63" s="193"/>
      <c r="B63" s="208"/>
      <c r="C63" s="198"/>
      <c r="D63" s="198"/>
      <c r="E63" s="211"/>
      <c r="F63" s="213"/>
      <c r="G63" s="176"/>
      <c r="H63" s="138"/>
      <c r="I63" s="136"/>
      <c r="J63" s="132"/>
      <c r="K63" s="180" t="str">
        <f>IF(J53=J73,"",IF(J53="For",I73,IF(J73="For",I53,IF(J53&gt;J73,I53,I73))))</f>
        <v/>
      </c>
      <c r="L63" s="190"/>
      <c r="M63" s="69"/>
      <c r="N63" s="68"/>
    </row>
    <row r="64" spans="1:14" ht="3" customHeight="1" x14ac:dyDescent="0.3">
      <c r="A64" s="193"/>
      <c r="B64" s="208"/>
      <c r="C64" s="198"/>
      <c r="D64" s="198"/>
      <c r="E64" s="211"/>
      <c r="F64" s="213"/>
      <c r="G64" s="176"/>
      <c r="H64" s="138"/>
      <c r="I64" s="136"/>
      <c r="J64" s="132"/>
      <c r="K64" s="181"/>
      <c r="L64" s="191"/>
      <c r="M64" s="69"/>
      <c r="N64" s="68"/>
    </row>
    <row r="65" spans="1:14" ht="3" customHeight="1" x14ac:dyDescent="0.3">
      <c r="A65" s="193"/>
      <c r="B65" s="209"/>
      <c r="C65" s="199"/>
      <c r="D65" s="199"/>
      <c r="E65" s="212"/>
      <c r="F65" s="213"/>
      <c r="G65" s="176"/>
      <c r="H65" s="138"/>
      <c r="I65" s="136"/>
      <c r="J65" s="132"/>
      <c r="K65" s="181"/>
      <c r="L65" s="191"/>
      <c r="M65" s="69"/>
      <c r="N65" s="68"/>
    </row>
    <row r="66" spans="1:14" ht="4.9000000000000004" customHeight="1" x14ac:dyDescent="0.3">
      <c r="A66" s="137"/>
      <c r="B66" s="132"/>
      <c r="C66" s="132"/>
      <c r="D66" s="132"/>
      <c r="E66" s="132"/>
      <c r="F66" s="132"/>
      <c r="G66" s="132"/>
      <c r="H66" s="132"/>
      <c r="I66" s="136"/>
      <c r="J66" s="132"/>
      <c r="K66" s="181"/>
      <c r="L66" s="192"/>
      <c r="M66" s="69"/>
      <c r="N66" s="68"/>
    </row>
    <row r="67" spans="1:14" ht="4.9000000000000004" customHeight="1" x14ac:dyDescent="0.3">
      <c r="A67" s="137"/>
      <c r="B67" s="132"/>
      <c r="C67" s="132"/>
      <c r="D67" s="132"/>
      <c r="E67" s="132"/>
      <c r="F67" s="132"/>
      <c r="G67" s="132"/>
      <c r="H67" s="132"/>
      <c r="I67" s="136"/>
      <c r="J67" s="132"/>
      <c r="K67" s="178"/>
      <c r="L67" s="142"/>
      <c r="M67" s="71"/>
      <c r="N67" s="68"/>
    </row>
    <row r="68" spans="1:14" ht="3" customHeight="1" x14ac:dyDescent="0.25">
      <c r="A68" s="193"/>
      <c r="B68" s="194"/>
      <c r="C68" s="197"/>
      <c r="D68" s="197"/>
      <c r="E68" s="210"/>
      <c r="F68" s="213"/>
      <c r="G68" s="214"/>
      <c r="H68" s="167"/>
      <c r="I68" s="143"/>
      <c r="J68" s="143"/>
      <c r="K68" s="178"/>
      <c r="L68" s="142"/>
      <c r="M68" s="71"/>
      <c r="N68" s="68"/>
    </row>
    <row r="69" spans="1:14" ht="3" customHeight="1" x14ac:dyDescent="0.25">
      <c r="A69" s="193"/>
      <c r="B69" s="195"/>
      <c r="C69" s="198"/>
      <c r="D69" s="198"/>
      <c r="E69" s="211"/>
      <c r="F69" s="213"/>
      <c r="G69" s="214"/>
      <c r="H69" s="168"/>
      <c r="I69" s="143"/>
      <c r="J69" s="143"/>
      <c r="K69" s="178"/>
      <c r="L69" s="142"/>
      <c r="M69" s="71"/>
      <c r="N69" s="68"/>
    </row>
    <row r="70" spans="1:14" ht="3" customHeight="1" x14ac:dyDescent="0.25">
      <c r="A70" s="193"/>
      <c r="B70" s="195"/>
      <c r="C70" s="198"/>
      <c r="D70" s="198"/>
      <c r="E70" s="211"/>
      <c r="F70" s="213"/>
      <c r="G70" s="214"/>
      <c r="H70" s="168"/>
      <c r="I70" s="143"/>
      <c r="J70" s="143"/>
      <c r="K70" s="179"/>
      <c r="L70" s="142"/>
      <c r="M70" s="71"/>
      <c r="N70" s="68"/>
    </row>
    <row r="71" spans="1:14" ht="3" customHeight="1" x14ac:dyDescent="0.3">
      <c r="A71" s="193"/>
      <c r="B71" s="196"/>
      <c r="C71" s="199"/>
      <c r="D71" s="199"/>
      <c r="E71" s="212"/>
      <c r="F71" s="213"/>
      <c r="G71" s="214"/>
      <c r="H71" s="169"/>
      <c r="I71" s="143"/>
      <c r="J71" s="143"/>
      <c r="K71" s="139"/>
      <c r="L71" s="144"/>
      <c r="M71" s="71"/>
      <c r="N71" s="68"/>
    </row>
    <row r="72" spans="1:14" ht="3" customHeight="1" x14ac:dyDescent="0.3">
      <c r="A72" s="193"/>
      <c r="B72" s="207"/>
      <c r="C72" s="197"/>
      <c r="D72" s="197"/>
      <c r="E72" s="210"/>
      <c r="F72" s="213"/>
      <c r="G72" s="175"/>
      <c r="H72" s="170"/>
      <c r="I72" s="135"/>
      <c r="J72" s="136"/>
      <c r="K72" s="139"/>
      <c r="L72" s="144"/>
      <c r="M72" s="71"/>
      <c r="N72" s="68"/>
    </row>
    <row r="73" spans="1:14" ht="3" customHeight="1" x14ac:dyDescent="0.3">
      <c r="A73" s="193"/>
      <c r="B73" s="208"/>
      <c r="C73" s="198"/>
      <c r="D73" s="198"/>
      <c r="E73" s="211"/>
      <c r="F73" s="213"/>
      <c r="G73" s="176"/>
      <c r="H73" s="171"/>
      <c r="I73" s="177" t="str">
        <f>IF(H68=H78,"",IF(H68="For",G78,IF(H78="For",G68,IF(H68&gt;H78,G68,G78))))</f>
        <v/>
      </c>
      <c r="J73" s="167"/>
      <c r="K73" s="139"/>
      <c r="L73" s="144"/>
      <c r="M73" s="71"/>
      <c r="N73" s="68"/>
    </row>
    <row r="74" spans="1:14" ht="3" customHeight="1" x14ac:dyDescent="0.3">
      <c r="A74" s="193"/>
      <c r="B74" s="208"/>
      <c r="C74" s="198"/>
      <c r="D74" s="198"/>
      <c r="E74" s="211"/>
      <c r="F74" s="213"/>
      <c r="G74" s="176"/>
      <c r="H74" s="171"/>
      <c r="I74" s="177"/>
      <c r="J74" s="168"/>
      <c r="K74" s="139"/>
      <c r="L74" s="144"/>
      <c r="M74" s="71"/>
      <c r="N74" s="68"/>
    </row>
    <row r="75" spans="1:14" ht="3" customHeight="1" x14ac:dyDescent="0.3">
      <c r="A75" s="193"/>
      <c r="B75" s="209"/>
      <c r="C75" s="199"/>
      <c r="D75" s="199"/>
      <c r="E75" s="212"/>
      <c r="F75" s="213"/>
      <c r="G75" s="176"/>
      <c r="H75" s="171"/>
      <c r="I75" s="177"/>
      <c r="J75" s="168"/>
      <c r="K75" s="139"/>
      <c r="L75" s="144"/>
      <c r="M75" s="71"/>
      <c r="N75" s="68"/>
    </row>
    <row r="76" spans="1:14" ht="4.9000000000000004" customHeight="1" x14ac:dyDescent="0.3">
      <c r="A76" s="137"/>
      <c r="B76" s="132"/>
      <c r="C76" s="132"/>
      <c r="D76" s="132"/>
      <c r="E76" s="132"/>
      <c r="F76" s="132"/>
      <c r="G76" s="132"/>
      <c r="H76" s="132"/>
      <c r="I76" s="177"/>
      <c r="J76" s="169"/>
      <c r="K76" s="139"/>
      <c r="L76" s="144"/>
      <c r="M76" s="71"/>
      <c r="N76" s="68"/>
    </row>
    <row r="77" spans="1:14" ht="4.9000000000000004" customHeight="1" x14ac:dyDescent="0.3">
      <c r="A77" s="137"/>
      <c r="B77" s="132"/>
      <c r="C77" s="132"/>
      <c r="D77" s="132"/>
      <c r="E77" s="132"/>
      <c r="F77" s="132"/>
      <c r="G77" s="132"/>
      <c r="H77" s="132"/>
      <c r="I77" s="175"/>
      <c r="J77" s="138"/>
      <c r="K77" s="133"/>
      <c r="L77" s="133"/>
      <c r="M77" s="71"/>
      <c r="N77" s="68"/>
    </row>
    <row r="78" spans="1:14" ht="3" customHeight="1" x14ac:dyDescent="0.3">
      <c r="A78" s="193"/>
      <c r="B78" s="194" t="s">
        <v>95</v>
      </c>
      <c r="C78" s="197"/>
      <c r="D78" s="197" t="s">
        <v>99</v>
      </c>
      <c r="E78" s="210" t="s">
        <v>100</v>
      </c>
      <c r="F78" s="213"/>
      <c r="G78" s="214" t="s">
        <v>100</v>
      </c>
      <c r="H78" s="167"/>
      <c r="I78" s="176"/>
      <c r="J78" s="138"/>
      <c r="K78" s="133"/>
      <c r="L78" s="133"/>
      <c r="M78" s="71"/>
      <c r="N78" s="68"/>
    </row>
    <row r="79" spans="1:14" ht="3" customHeight="1" x14ac:dyDescent="0.3">
      <c r="A79" s="193"/>
      <c r="B79" s="195"/>
      <c r="C79" s="198"/>
      <c r="D79" s="198"/>
      <c r="E79" s="211"/>
      <c r="F79" s="213"/>
      <c r="G79" s="214"/>
      <c r="H79" s="168"/>
      <c r="I79" s="176"/>
      <c r="J79" s="138"/>
      <c r="K79" s="133"/>
      <c r="L79" s="133"/>
      <c r="M79" s="71"/>
      <c r="N79" s="68"/>
    </row>
    <row r="80" spans="1:14" ht="3" customHeight="1" x14ac:dyDescent="0.3">
      <c r="A80" s="193"/>
      <c r="B80" s="195"/>
      <c r="C80" s="198"/>
      <c r="D80" s="198"/>
      <c r="E80" s="211"/>
      <c r="F80" s="213"/>
      <c r="G80" s="214"/>
      <c r="H80" s="168"/>
      <c r="I80" s="176"/>
      <c r="J80" s="138"/>
      <c r="K80" s="133"/>
      <c r="L80" s="133"/>
      <c r="M80" s="71"/>
      <c r="N80" s="68"/>
    </row>
    <row r="81" spans="1:14" ht="3" customHeight="1" x14ac:dyDescent="0.3">
      <c r="A81" s="193"/>
      <c r="B81" s="196"/>
      <c r="C81" s="199"/>
      <c r="D81" s="199"/>
      <c r="E81" s="212"/>
      <c r="F81" s="213"/>
      <c r="G81" s="214"/>
      <c r="H81" s="169"/>
      <c r="I81" s="135"/>
      <c r="J81" s="136"/>
      <c r="K81" s="133"/>
      <c r="L81" s="133"/>
      <c r="M81" s="71"/>
      <c r="N81" s="68"/>
    </row>
    <row r="82" spans="1:14" ht="3" customHeight="1" x14ac:dyDescent="0.3">
      <c r="A82" s="193"/>
      <c r="B82" s="207"/>
      <c r="C82" s="197"/>
      <c r="D82" s="197"/>
      <c r="E82" s="210"/>
      <c r="F82" s="213"/>
      <c r="G82" s="175"/>
      <c r="H82" s="138"/>
      <c r="I82" s="132"/>
      <c r="J82" s="132"/>
      <c r="K82" s="133"/>
      <c r="L82" s="133"/>
      <c r="M82" s="71"/>
      <c r="N82" s="68"/>
    </row>
    <row r="83" spans="1:14" ht="3" customHeight="1" x14ac:dyDescent="0.3">
      <c r="A83" s="193"/>
      <c r="B83" s="208"/>
      <c r="C83" s="198"/>
      <c r="D83" s="198"/>
      <c r="E83" s="211"/>
      <c r="F83" s="213"/>
      <c r="G83" s="176"/>
      <c r="H83" s="138"/>
      <c r="I83" s="132"/>
      <c r="J83" s="132"/>
      <c r="K83" s="133"/>
      <c r="L83" s="133"/>
      <c r="M83" s="71"/>
      <c r="N83" s="166"/>
    </row>
    <row r="84" spans="1:14" ht="3" customHeight="1" x14ac:dyDescent="0.3">
      <c r="A84" s="193"/>
      <c r="B84" s="208"/>
      <c r="C84" s="198"/>
      <c r="D84" s="198"/>
      <c r="E84" s="211"/>
      <c r="F84" s="213"/>
      <c r="G84" s="176"/>
      <c r="H84" s="138"/>
      <c r="I84" s="132"/>
      <c r="J84" s="132"/>
      <c r="K84" s="133"/>
      <c r="L84" s="133"/>
      <c r="M84" s="71"/>
      <c r="N84" s="166"/>
    </row>
    <row r="85" spans="1:14" ht="3" customHeight="1" x14ac:dyDescent="0.3">
      <c r="A85" s="193"/>
      <c r="B85" s="209"/>
      <c r="C85" s="199"/>
      <c r="D85" s="199"/>
      <c r="E85" s="212"/>
      <c r="F85" s="213"/>
      <c r="G85" s="176"/>
      <c r="H85" s="138"/>
      <c r="I85" s="132"/>
      <c r="J85" s="132"/>
      <c r="K85" s="133"/>
      <c r="L85" s="133"/>
      <c r="M85" s="71"/>
      <c r="N85" s="166"/>
    </row>
    <row r="86" spans="1:14" ht="4.9000000000000004" customHeight="1" x14ac:dyDescent="0.2">
      <c r="B86" s="67"/>
      <c r="C86" s="67"/>
      <c r="D86" s="67"/>
      <c r="E86" s="67"/>
      <c r="F86" s="67"/>
      <c r="G86" s="67"/>
      <c r="H86" s="67"/>
      <c r="I86" s="67"/>
      <c r="J86" s="67"/>
      <c r="K86" s="71"/>
      <c r="L86" s="71"/>
      <c r="M86" s="71"/>
      <c r="N86" s="166"/>
    </row>
    <row r="87" spans="1:14" x14ac:dyDescent="0.2">
      <c r="J87" s="67"/>
    </row>
    <row r="88" spans="1:14" x14ac:dyDescent="0.2">
      <c r="J88" s="67"/>
    </row>
    <row r="89" spans="1:14" x14ac:dyDescent="0.2">
      <c r="J89" s="67"/>
    </row>
    <row r="90" spans="1:14" x14ac:dyDescent="0.2">
      <c r="J90" s="68"/>
    </row>
  </sheetData>
  <sheetProtection selectLockedCells="1"/>
  <mergeCells count="153">
    <mergeCell ref="A1:M1"/>
    <mergeCell ref="A2:M2"/>
    <mergeCell ref="B6:E6"/>
    <mergeCell ref="A8:A11"/>
    <mergeCell ref="B8:B11"/>
    <mergeCell ref="C8:C11"/>
    <mergeCell ref="D8:D11"/>
    <mergeCell ref="E8:E11"/>
    <mergeCell ref="F8:F11"/>
    <mergeCell ref="G8:G11"/>
    <mergeCell ref="H8:H11"/>
    <mergeCell ref="G5:H5"/>
    <mergeCell ref="G6:H6"/>
    <mergeCell ref="B5:E5"/>
    <mergeCell ref="I13:I16"/>
    <mergeCell ref="I17:I20"/>
    <mergeCell ref="G18:G21"/>
    <mergeCell ref="H18:H21"/>
    <mergeCell ref="G22:G25"/>
    <mergeCell ref="A12:A15"/>
    <mergeCell ref="B12:B15"/>
    <mergeCell ref="C12:C15"/>
    <mergeCell ref="D12:D15"/>
    <mergeCell ref="E12:E15"/>
    <mergeCell ref="F12:F15"/>
    <mergeCell ref="G12:G15"/>
    <mergeCell ref="H12:H15"/>
    <mergeCell ref="A18:A21"/>
    <mergeCell ref="B18:B21"/>
    <mergeCell ref="C18:C21"/>
    <mergeCell ref="D18:D21"/>
    <mergeCell ref="E18:E21"/>
    <mergeCell ref="F18:F21"/>
    <mergeCell ref="E28:E31"/>
    <mergeCell ref="F28:F31"/>
    <mergeCell ref="G28:G31"/>
    <mergeCell ref="H28:H31"/>
    <mergeCell ref="A28:A31"/>
    <mergeCell ref="B28:B31"/>
    <mergeCell ref="C28:C31"/>
    <mergeCell ref="D28:D31"/>
    <mergeCell ref="A22:A25"/>
    <mergeCell ref="B22:B25"/>
    <mergeCell ref="C22:C25"/>
    <mergeCell ref="D22:D25"/>
    <mergeCell ref="E22:E25"/>
    <mergeCell ref="F22:F25"/>
    <mergeCell ref="A32:A35"/>
    <mergeCell ref="B32:B35"/>
    <mergeCell ref="C32:C35"/>
    <mergeCell ref="D32:D35"/>
    <mergeCell ref="E32:E35"/>
    <mergeCell ref="F32:F35"/>
    <mergeCell ref="G32:G35"/>
    <mergeCell ref="I33:I36"/>
    <mergeCell ref="H32:H35"/>
    <mergeCell ref="I37:I40"/>
    <mergeCell ref="A38:A41"/>
    <mergeCell ref="B38:B41"/>
    <mergeCell ref="C38:C41"/>
    <mergeCell ref="D38:D41"/>
    <mergeCell ref="E38:E41"/>
    <mergeCell ref="F38:F41"/>
    <mergeCell ref="G38:G41"/>
    <mergeCell ref="H38:H41"/>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A52:A55"/>
    <mergeCell ref="B52:B55"/>
    <mergeCell ref="C52:C55"/>
    <mergeCell ref="D52:D55"/>
    <mergeCell ref="E58:E61"/>
    <mergeCell ref="F58:F61"/>
    <mergeCell ref="G58:G61"/>
    <mergeCell ref="E52:E55"/>
    <mergeCell ref="F52:F55"/>
    <mergeCell ref="G52:G55"/>
    <mergeCell ref="A58:A61"/>
    <mergeCell ref="B58:B61"/>
    <mergeCell ref="C58:C61"/>
    <mergeCell ref="D58:D61"/>
    <mergeCell ref="F62:F65"/>
    <mergeCell ref="G62:G65"/>
    <mergeCell ref="E72:E75"/>
    <mergeCell ref="F72:F75"/>
    <mergeCell ref="G72:G75"/>
    <mergeCell ref="A68:A71"/>
    <mergeCell ref="B68:B71"/>
    <mergeCell ref="C68:C71"/>
    <mergeCell ref="D68:D71"/>
    <mergeCell ref="A72:A75"/>
    <mergeCell ref="B72:B75"/>
    <mergeCell ref="C72:C75"/>
    <mergeCell ref="E82:E85"/>
    <mergeCell ref="F82:F85"/>
    <mergeCell ref="E78:E81"/>
    <mergeCell ref="F78:F81"/>
    <mergeCell ref="G78:G81"/>
    <mergeCell ref="G82:G85"/>
    <mergeCell ref="A82:A85"/>
    <mergeCell ref="B82:B85"/>
    <mergeCell ref="C82:C85"/>
    <mergeCell ref="D82:D85"/>
    <mergeCell ref="J13:J16"/>
    <mergeCell ref="I5:J5"/>
    <mergeCell ref="I6:J6"/>
    <mergeCell ref="L23:L26"/>
    <mergeCell ref="L63:L66"/>
    <mergeCell ref="A78:A81"/>
    <mergeCell ref="B78:B81"/>
    <mergeCell ref="C78:C81"/>
    <mergeCell ref="J33:J36"/>
    <mergeCell ref="J53:J56"/>
    <mergeCell ref="K23:K26"/>
    <mergeCell ref="K27:K30"/>
    <mergeCell ref="I57:I60"/>
    <mergeCell ref="I53:I56"/>
    <mergeCell ref="D78:D81"/>
    <mergeCell ref="A62:A65"/>
    <mergeCell ref="B62:B65"/>
    <mergeCell ref="C62:C65"/>
    <mergeCell ref="D62:D65"/>
    <mergeCell ref="D72:D75"/>
    <mergeCell ref="E68:E71"/>
    <mergeCell ref="F68:F71"/>
    <mergeCell ref="G68:G71"/>
    <mergeCell ref="E62:E65"/>
    <mergeCell ref="N83:N86"/>
    <mergeCell ref="H58:H61"/>
    <mergeCell ref="H68:H71"/>
    <mergeCell ref="H78:H81"/>
    <mergeCell ref="H48:H51"/>
    <mergeCell ref="H72:H75"/>
    <mergeCell ref="H52:H55"/>
    <mergeCell ref="M47:M50"/>
    <mergeCell ref="M43:M46"/>
    <mergeCell ref="I77:I80"/>
    <mergeCell ref="I73:I76"/>
    <mergeCell ref="K67:K70"/>
    <mergeCell ref="K63:K66"/>
    <mergeCell ref="J73:J76"/>
  </mergeCells>
  <phoneticPr fontId="1" type="noConversion"/>
  <conditionalFormatting sqref="B8:E15 B18:E25 B28:E35 B38:E45 B48:E55 B58:E65 B68:E75 B78:E85">
    <cfRule type="cellIs" dxfId="13" priority="1" stopIfTrue="1" operator="equal">
      <formula>0</formula>
    </cfRule>
  </conditionalFormatting>
  <pageMargins left="0" right="0" top="0.94488188976377963" bottom="0.15748031496062992" header="0.43307086614173229" footer="0.51181102362204722"/>
  <pageSetup paperSize="9" scale="110" orientation="landscape"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Q136"/>
  <sheetViews>
    <sheetView showGridLines="0" workbookViewId="0">
      <selection activeCell="J7" sqref="J7"/>
    </sheetView>
  </sheetViews>
  <sheetFormatPr defaultColWidth="8.85546875" defaultRowHeight="12.75" x14ac:dyDescent="0.2"/>
  <cols>
    <col min="1" max="1" width="8.85546875" style="104"/>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16384" width="8.85546875" style="104"/>
  </cols>
  <sheetData>
    <row r="1" spans="2:17" ht="19.899999999999999" customHeight="1" x14ac:dyDescent="0.3">
      <c r="B1" s="236" t="s">
        <v>66</v>
      </c>
      <c r="C1" s="236"/>
      <c r="D1" s="236"/>
      <c r="E1" s="236"/>
      <c r="F1" s="236"/>
      <c r="G1" s="236"/>
      <c r="H1" s="236"/>
      <c r="I1" s="102"/>
      <c r="J1" s="102"/>
      <c r="K1" s="102"/>
      <c r="L1" s="102"/>
      <c r="M1" s="102"/>
      <c r="N1" s="102"/>
      <c r="O1" s="102"/>
      <c r="P1" s="102"/>
      <c r="Q1" s="102"/>
    </row>
    <row r="2" spans="2:17" ht="21" customHeight="1" x14ac:dyDescent="0.3">
      <c r="B2" s="236" t="s">
        <v>46</v>
      </c>
      <c r="C2" s="236"/>
      <c r="D2" s="236"/>
      <c r="E2" s="236"/>
      <c r="F2" s="236"/>
      <c r="G2" s="236"/>
      <c r="H2" s="236"/>
      <c r="I2" s="102"/>
      <c r="J2" s="102"/>
      <c r="K2" s="102"/>
      <c r="L2" s="102"/>
      <c r="M2" s="102"/>
      <c r="N2" s="102"/>
      <c r="O2" s="102"/>
      <c r="P2" s="102"/>
      <c r="Q2" s="102"/>
    </row>
    <row r="3" spans="2:17" ht="21.6" customHeight="1" x14ac:dyDescent="0.25">
      <c r="B3" s="246">
        <v>42378</v>
      </c>
      <c r="C3" s="246"/>
      <c r="D3" s="246"/>
      <c r="E3" s="246"/>
      <c r="F3" s="246"/>
      <c r="G3" s="246"/>
      <c r="H3" s="246"/>
      <c r="I3" s="102"/>
      <c r="J3" s="102"/>
      <c r="K3" s="102"/>
      <c r="L3" s="102"/>
      <c r="M3" s="102"/>
      <c r="N3" s="102"/>
      <c r="O3" s="102"/>
      <c r="P3" s="102"/>
      <c r="Q3" s="102"/>
    </row>
    <row r="4" spans="2:17" ht="25.9" customHeight="1" x14ac:dyDescent="0.2">
      <c r="B4" s="245" t="s">
        <v>67</v>
      </c>
      <c r="C4" s="245"/>
      <c r="D4" s="245"/>
      <c r="E4" s="245"/>
      <c r="F4" s="245"/>
      <c r="G4" s="245"/>
      <c r="H4" s="245"/>
    </row>
    <row r="5" spans="2:17" ht="25.5" x14ac:dyDescent="0.2">
      <c r="B5" s="103" t="s">
        <v>37</v>
      </c>
      <c r="E5" s="103" t="s">
        <v>37</v>
      </c>
    </row>
    <row r="6" spans="2:17" ht="17.45" customHeight="1" x14ac:dyDescent="0.2">
      <c r="B6" s="243">
        <v>1</v>
      </c>
      <c r="C6" s="112">
        <f>Chart!$B$8</f>
        <v>0</v>
      </c>
      <c r="D6" s="112">
        <f>Chart!$C$8</f>
        <v>0</v>
      </c>
      <c r="E6" s="112">
        <f>Chart!$B$8</f>
        <v>0</v>
      </c>
      <c r="F6" s="112">
        <f>Chart!$D$8</f>
        <v>0</v>
      </c>
      <c r="G6" s="112">
        <f>Chart!$B$8</f>
        <v>0</v>
      </c>
      <c r="H6" s="112" t="str">
        <f>Chart!$E$8</f>
        <v>BYE</v>
      </c>
    </row>
    <row r="7" spans="2:17" ht="17.45" customHeight="1" x14ac:dyDescent="0.2">
      <c r="B7" s="244"/>
      <c r="C7" s="113">
        <f>Chart!$B$12</f>
        <v>0</v>
      </c>
      <c r="D7" s="113">
        <f>Chart!$C$12</f>
        <v>0</v>
      </c>
      <c r="E7" s="113"/>
      <c r="F7" s="113">
        <f>Chart!$D$12</f>
        <v>0</v>
      </c>
      <c r="G7" s="113"/>
      <c r="H7" s="113">
        <f>Chart!$E$12</f>
        <v>0</v>
      </c>
    </row>
    <row r="8" spans="2:17" ht="17.45" customHeight="1" x14ac:dyDescent="0.2">
      <c r="B8" s="243">
        <v>2</v>
      </c>
      <c r="C8" s="112" t="str">
        <f>Chart!$B$18</f>
        <v>Forbes</v>
      </c>
      <c r="D8" s="112">
        <f>Chart!$C$18</f>
        <v>0</v>
      </c>
      <c r="E8" s="112"/>
      <c r="F8" s="112" t="str">
        <f>Chart!$D$18</f>
        <v>Bruce</v>
      </c>
      <c r="G8" s="112"/>
      <c r="H8" s="112" t="str">
        <f>Chart!$E$18</f>
        <v>Williams</v>
      </c>
    </row>
    <row r="9" spans="2:17" ht="17.45" customHeight="1" x14ac:dyDescent="0.2">
      <c r="B9" s="244">
        <v>7</v>
      </c>
      <c r="C9" s="113">
        <f>Chart!$B$22</f>
        <v>0</v>
      </c>
      <c r="D9" s="113">
        <f>Chart!$C$22</f>
        <v>0</v>
      </c>
      <c r="E9" s="113"/>
      <c r="F9" s="113">
        <f>Chart!$D$22</f>
        <v>0</v>
      </c>
      <c r="G9" s="113"/>
      <c r="H9" s="113">
        <f>Chart!$E$22</f>
        <v>0</v>
      </c>
    </row>
    <row r="10" spans="2:17" ht="17.45" customHeight="1" x14ac:dyDescent="0.2">
      <c r="B10" s="243">
        <v>3</v>
      </c>
      <c r="C10" s="112">
        <f>Chart!$B$28</f>
        <v>0</v>
      </c>
      <c r="D10" s="112">
        <f>Chart!$C$28</f>
        <v>0</v>
      </c>
      <c r="E10" s="112"/>
      <c r="F10" s="112">
        <f>Chart!$D$28</f>
        <v>0</v>
      </c>
      <c r="G10" s="112"/>
      <c r="H10" s="112">
        <f>Chart!$E$28</f>
        <v>0</v>
      </c>
    </row>
    <row r="11" spans="2:17" ht="17.45" customHeight="1" x14ac:dyDescent="0.2">
      <c r="B11" s="244">
        <v>11</v>
      </c>
      <c r="C11" s="113">
        <f>Chart!$B$32</f>
        <v>0</v>
      </c>
      <c r="D11" s="113">
        <f>Chart!$C$32</f>
        <v>0</v>
      </c>
      <c r="E11" s="113"/>
      <c r="F11" s="113">
        <f>Chart!$D$32</f>
        <v>0</v>
      </c>
      <c r="G11" s="113"/>
      <c r="H11" s="113">
        <f>Chart!$E$32</f>
        <v>0</v>
      </c>
    </row>
    <row r="12" spans="2:17" ht="17.45" customHeight="1" x14ac:dyDescent="0.2">
      <c r="B12" s="243">
        <v>4</v>
      </c>
      <c r="C12" s="112">
        <f>Chart!$B$38</f>
        <v>0</v>
      </c>
      <c r="D12" s="112">
        <f>Chart!$C$38</f>
        <v>0</v>
      </c>
      <c r="E12" s="112"/>
      <c r="F12" s="112">
        <f>Chart!$D$38</f>
        <v>0</v>
      </c>
      <c r="G12" s="112"/>
      <c r="H12" s="112">
        <f>Chart!$E$38</f>
        <v>0</v>
      </c>
    </row>
    <row r="13" spans="2:17" ht="17.45" customHeight="1" x14ac:dyDescent="0.2">
      <c r="B13" s="244">
        <v>15</v>
      </c>
      <c r="C13" s="113" t="str">
        <f>Chart!$B$42</f>
        <v>Parkes B &amp; SC</v>
      </c>
      <c r="D13" s="113">
        <f>Chart!$C$42</f>
        <v>0</v>
      </c>
      <c r="E13" s="113"/>
      <c r="F13" s="113" t="str">
        <f>Chart!$D$42</f>
        <v>Gary</v>
      </c>
      <c r="G13" s="113"/>
      <c r="H13" s="113" t="str">
        <f>Chart!$E$42</f>
        <v>McPhee</v>
      </c>
    </row>
    <row r="14" spans="2:17" ht="17.45" customHeight="1" x14ac:dyDescent="0.2">
      <c r="B14" s="243">
        <v>5</v>
      </c>
      <c r="C14" s="112">
        <f>Chart!$B$48</f>
        <v>0</v>
      </c>
      <c r="D14" s="112">
        <f>Chart!$C$48</f>
        <v>0</v>
      </c>
      <c r="E14" s="112"/>
      <c r="F14" s="112">
        <f>Chart!$D$48</f>
        <v>0</v>
      </c>
      <c r="G14" s="112"/>
      <c r="H14" s="112">
        <f>Chart!$E$48</f>
        <v>0</v>
      </c>
    </row>
    <row r="15" spans="2:17" ht="17.45" customHeight="1" x14ac:dyDescent="0.2">
      <c r="B15" s="244">
        <v>19</v>
      </c>
      <c r="C15" s="113">
        <f>Chart!$B$52</f>
        <v>0</v>
      </c>
      <c r="D15" s="113">
        <f>Chart!$C$52</f>
        <v>0</v>
      </c>
      <c r="E15" s="113"/>
      <c r="F15" s="113">
        <f>Chart!$D$52</f>
        <v>0</v>
      </c>
      <c r="G15" s="113"/>
      <c r="H15" s="113">
        <f>Chart!$E$52</f>
        <v>0</v>
      </c>
    </row>
    <row r="16" spans="2:17" ht="17.45" customHeight="1" x14ac:dyDescent="0.2">
      <c r="B16" s="243">
        <v>6</v>
      </c>
      <c r="C16" s="112" t="str">
        <f>Chart!$B$58</f>
        <v>Parkes Railway</v>
      </c>
      <c r="D16" s="112">
        <f>Chart!$C$58</f>
        <v>0</v>
      </c>
      <c r="E16" s="112"/>
      <c r="F16" s="112" t="str">
        <f>Chart!$D$58</f>
        <v>Mick</v>
      </c>
      <c r="G16" s="112"/>
      <c r="H16" s="112" t="str">
        <f>Chart!$E$58</f>
        <v>Furney</v>
      </c>
    </row>
    <row r="17" spans="2:8" ht="17.45" customHeight="1" x14ac:dyDescent="0.2">
      <c r="B17" s="244">
        <v>23</v>
      </c>
      <c r="C17" s="113">
        <f>Chart!$B$62</f>
        <v>0</v>
      </c>
      <c r="D17" s="113">
        <f>Chart!$C$62</f>
        <v>0</v>
      </c>
      <c r="E17" s="113"/>
      <c r="F17" s="113">
        <f>Chart!$D$62</f>
        <v>0</v>
      </c>
      <c r="G17" s="113"/>
      <c r="H17" s="113">
        <f>Chart!$E$62</f>
        <v>0</v>
      </c>
    </row>
    <row r="18" spans="2:8" ht="17.45" customHeight="1" x14ac:dyDescent="0.2">
      <c r="B18" s="243">
        <v>7</v>
      </c>
      <c r="C18" s="112">
        <f>Chart!$B$68</f>
        <v>0</v>
      </c>
      <c r="D18" s="112">
        <f>Chart!$C$68</f>
        <v>0</v>
      </c>
      <c r="E18" s="112"/>
      <c r="F18" s="112">
        <f>Chart!$D$68</f>
        <v>0</v>
      </c>
      <c r="G18" s="112"/>
      <c r="H18" s="112">
        <f>Chart!$E$68</f>
        <v>0</v>
      </c>
    </row>
    <row r="19" spans="2:8" ht="17.45" customHeight="1" x14ac:dyDescent="0.2">
      <c r="B19" s="244">
        <v>27</v>
      </c>
      <c r="C19" s="113">
        <f>Chart!$B$72</f>
        <v>0</v>
      </c>
      <c r="D19" s="113">
        <f>Chart!$C$72</f>
        <v>0</v>
      </c>
      <c r="E19" s="113"/>
      <c r="F19" s="113">
        <f>Chart!$D$72</f>
        <v>0</v>
      </c>
      <c r="G19" s="113"/>
      <c r="H19" s="113">
        <f>Chart!$E$72</f>
        <v>0</v>
      </c>
    </row>
    <row r="20" spans="2:8" ht="17.45" customHeight="1" x14ac:dyDescent="0.2">
      <c r="B20" s="243">
        <v>8</v>
      </c>
      <c r="C20" s="112" t="str">
        <f>Chart!$B$78</f>
        <v>Condobolin</v>
      </c>
      <c r="D20" s="112">
        <f>Chart!$C$78</f>
        <v>0</v>
      </c>
      <c r="E20" s="112"/>
      <c r="F20" s="112" t="str">
        <f>Chart!$D$78</f>
        <v>Max</v>
      </c>
      <c r="G20" s="112"/>
      <c r="H20" s="112" t="str">
        <f>Chart!$E$78</f>
        <v>Johnson</v>
      </c>
    </row>
    <row r="21" spans="2:8" ht="17.45" customHeight="1" x14ac:dyDescent="0.2">
      <c r="B21" s="244">
        <v>31</v>
      </c>
      <c r="C21" s="113">
        <f>Chart!$B$82</f>
        <v>0</v>
      </c>
      <c r="D21" s="113">
        <f>Chart!$C$82</f>
        <v>0</v>
      </c>
      <c r="E21" s="113"/>
      <c r="F21" s="113">
        <f>Chart!$D$82</f>
        <v>0</v>
      </c>
      <c r="G21" s="113"/>
      <c r="H21" s="113">
        <f>Chart!$E$82</f>
        <v>0</v>
      </c>
    </row>
    <row r="22" spans="2:8" ht="17.45" customHeight="1" x14ac:dyDescent="0.2">
      <c r="B22" s="243"/>
      <c r="C22" s="112"/>
      <c r="D22" s="112"/>
      <c r="E22" s="112"/>
      <c r="F22" s="112"/>
      <c r="G22" s="112"/>
      <c r="H22" s="112"/>
    </row>
    <row r="23" spans="2:8" ht="17.45" customHeight="1" x14ac:dyDescent="0.2">
      <c r="B23" s="242"/>
      <c r="C23" s="113"/>
      <c r="D23" s="113"/>
      <c r="E23" s="113"/>
      <c r="F23" s="113"/>
      <c r="G23" s="113"/>
      <c r="H23" s="113"/>
    </row>
    <row r="24" spans="2:8" ht="17.45" customHeight="1" x14ac:dyDescent="0.2">
      <c r="B24" s="242"/>
      <c r="C24" s="113"/>
      <c r="D24" s="113"/>
      <c r="E24" s="113"/>
      <c r="F24" s="113"/>
      <c r="G24" s="113"/>
      <c r="H24" s="113"/>
    </row>
    <row r="25" spans="2:8" ht="17.45" customHeight="1" x14ac:dyDescent="0.2">
      <c r="B25" s="242"/>
      <c r="C25" s="113"/>
      <c r="D25" s="113"/>
      <c r="E25" s="113"/>
      <c r="F25" s="113"/>
      <c r="G25" s="113"/>
      <c r="H25" s="113"/>
    </row>
    <row r="26" spans="2:8" ht="17.45" customHeight="1" x14ac:dyDescent="0.2">
      <c r="B26" s="242"/>
      <c r="C26" s="113"/>
      <c r="D26" s="113"/>
      <c r="E26" s="113"/>
      <c r="F26" s="113"/>
      <c r="G26" s="113"/>
      <c r="H26" s="113"/>
    </row>
    <row r="27" spans="2:8" ht="17.45" customHeight="1" x14ac:dyDescent="0.2">
      <c r="B27" s="242"/>
      <c r="C27" s="113"/>
      <c r="D27" s="113"/>
      <c r="E27" s="113"/>
      <c r="F27" s="113"/>
      <c r="G27" s="113"/>
      <c r="H27" s="113"/>
    </row>
    <row r="28" spans="2:8" ht="17.45" customHeight="1" x14ac:dyDescent="0.2">
      <c r="B28" s="242"/>
      <c r="C28" s="113"/>
      <c r="D28" s="113"/>
      <c r="E28" s="113"/>
      <c r="F28" s="113"/>
      <c r="G28" s="113"/>
      <c r="H28" s="113"/>
    </row>
    <row r="29" spans="2:8" ht="17.45" customHeight="1" x14ac:dyDescent="0.2">
      <c r="B29" s="242"/>
      <c r="C29" s="113"/>
      <c r="D29" s="113"/>
      <c r="E29" s="113"/>
      <c r="F29" s="113"/>
      <c r="G29" s="113"/>
      <c r="H29" s="113"/>
    </row>
    <row r="30" spans="2:8" ht="17.45" customHeight="1" x14ac:dyDescent="0.2">
      <c r="B30" s="242"/>
      <c r="C30" s="113"/>
      <c r="D30" s="113"/>
      <c r="E30" s="113"/>
      <c r="F30" s="113"/>
      <c r="G30" s="113"/>
      <c r="H30" s="113"/>
    </row>
    <row r="31" spans="2:8" ht="17.45" customHeight="1" x14ac:dyDescent="0.2">
      <c r="B31" s="242"/>
      <c r="C31" s="113"/>
      <c r="D31" s="113"/>
      <c r="E31" s="113"/>
      <c r="F31" s="113"/>
      <c r="G31" s="113"/>
      <c r="H31" s="113"/>
    </row>
    <row r="32" spans="2:8" ht="17.45" customHeight="1" x14ac:dyDescent="0.2">
      <c r="B32" s="242"/>
      <c r="C32" s="113"/>
      <c r="D32" s="113"/>
      <c r="E32" s="113"/>
      <c r="F32" s="113"/>
      <c r="G32" s="113"/>
      <c r="H32" s="113"/>
    </row>
    <row r="33" spans="2:8" ht="17.45" customHeight="1" x14ac:dyDescent="0.2">
      <c r="B33" s="242"/>
      <c r="C33" s="113"/>
      <c r="D33" s="113"/>
      <c r="E33" s="113"/>
      <c r="F33" s="113"/>
      <c r="G33" s="113"/>
      <c r="H33" s="113"/>
    </row>
    <row r="34" spans="2:8" ht="17.45" customHeight="1" x14ac:dyDescent="0.2">
      <c r="B34" s="242"/>
      <c r="C34" s="113"/>
      <c r="D34" s="113"/>
      <c r="E34" s="113"/>
      <c r="F34" s="113"/>
      <c r="G34" s="113"/>
      <c r="H34" s="113"/>
    </row>
    <row r="35" spans="2:8" ht="17.45" customHeight="1" x14ac:dyDescent="0.2">
      <c r="B35" s="242"/>
      <c r="C35" s="113"/>
      <c r="D35" s="113"/>
      <c r="E35" s="113"/>
      <c r="F35" s="113"/>
      <c r="G35" s="113"/>
      <c r="H35" s="113"/>
    </row>
    <row r="36" spans="2:8" ht="17.45" customHeight="1" x14ac:dyDescent="0.2">
      <c r="B36" s="242"/>
      <c r="C36" s="113"/>
      <c r="D36" s="113"/>
      <c r="E36" s="113"/>
      <c r="F36" s="113"/>
      <c r="G36" s="113"/>
      <c r="H36" s="113"/>
    </row>
    <row r="37" spans="2:8" ht="17.45" customHeight="1" x14ac:dyDescent="0.2">
      <c r="B37" s="242"/>
      <c r="C37" s="113"/>
      <c r="D37" s="113"/>
      <c r="E37" s="113"/>
      <c r="F37" s="113"/>
      <c r="G37" s="113"/>
      <c r="H37" s="113"/>
    </row>
    <row r="38" spans="2:8" ht="17.45" customHeight="1" x14ac:dyDescent="0.2">
      <c r="B38" s="242"/>
      <c r="C38" s="113"/>
      <c r="D38" s="113"/>
      <c r="E38" s="113"/>
      <c r="F38" s="113"/>
      <c r="G38" s="113"/>
      <c r="H38" s="113"/>
    </row>
    <row r="39" spans="2:8" ht="17.45" customHeight="1" x14ac:dyDescent="0.2">
      <c r="B39" s="242"/>
      <c r="C39" s="113"/>
      <c r="D39" s="113"/>
      <c r="E39" s="113"/>
      <c r="F39" s="113"/>
      <c r="G39" s="113"/>
      <c r="H39" s="113"/>
    </row>
    <row r="40" spans="2:8" ht="17.45" customHeight="1" x14ac:dyDescent="0.2">
      <c r="B40" s="242"/>
      <c r="C40" s="113"/>
      <c r="D40" s="113"/>
      <c r="E40" s="113"/>
      <c r="F40" s="113"/>
      <c r="G40" s="113"/>
      <c r="H40" s="113"/>
    </row>
    <row r="41" spans="2:8" ht="17.45" customHeight="1" x14ac:dyDescent="0.2">
      <c r="B41" s="242"/>
      <c r="C41" s="113"/>
      <c r="D41" s="113"/>
      <c r="E41" s="113"/>
      <c r="F41" s="113"/>
      <c r="G41" s="113"/>
      <c r="H41" s="113"/>
    </row>
    <row r="42" spans="2:8" ht="17.45" customHeight="1" x14ac:dyDescent="0.2">
      <c r="B42" s="242"/>
      <c r="C42" s="113"/>
      <c r="D42" s="113"/>
      <c r="E42" s="113"/>
      <c r="F42" s="113"/>
      <c r="G42" s="113"/>
      <c r="H42" s="113"/>
    </row>
    <row r="43" spans="2:8" ht="17.45" customHeight="1" x14ac:dyDescent="0.2">
      <c r="B43" s="242"/>
      <c r="C43" s="113"/>
      <c r="D43" s="113"/>
      <c r="E43" s="113"/>
      <c r="F43" s="113"/>
      <c r="G43" s="113"/>
      <c r="H43" s="113"/>
    </row>
    <row r="44" spans="2:8" ht="17.45" customHeight="1" x14ac:dyDescent="0.2">
      <c r="B44" s="242"/>
      <c r="C44" s="113"/>
      <c r="D44" s="113"/>
      <c r="E44" s="113"/>
      <c r="F44" s="113"/>
      <c r="G44" s="113"/>
      <c r="H44" s="113"/>
    </row>
    <row r="45" spans="2:8" ht="17.45" customHeight="1" x14ac:dyDescent="0.2">
      <c r="B45" s="242"/>
      <c r="C45" s="113"/>
      <c r="D45" s="113"/>
      <c r="E45" s="113"/>
      <c r="F45" s="113"/>
      <c r="G45" s="113"/>
      <c r="H45" s="113"/>
    </row>
    <row r="46" spans="2:8" ht="17.45" customHeight="1" x14ac:dyDescent="0.2">
      <c r="B46" s="242"/>
      <c r="C46" s="113"/>
      <c r="D46" s="113"/>
      <c r="E46" s="113"/>
      <c r="F46" s="113"/>
      <c r="G46" s="113"/>
      <c r="H46" s="113"/>
    </row>
    <row r="47" spans="2:8" ht="17.45" customHeight="1" x14ac:dyDescent="0.2">
      <c r="B47" s="242"/>
      <c r="C47" s="113"/>
      <c r="D47" s="113"/>
      <c r="E47" s="113"/>
      <c r="F47" s="113"/>
      <c r="G47" s="113"/>
      <c r="H47" s="113"/>
    </row>
    <row r="48" spans="2:8" ht="17.45" customHeight="1" x14ac:dyDescent="0.2">
      <c r="B48" s="242"/>
      <c r="C48" s="113"/>
      <c r="D48" s="113"/>
      <c r="E48" s="113"/>
      <c r="F48" s="113"/>
      <c r="G48" s="113"/>
      <c r="H48" s="113"/>
    </row>
    <row r="49" spans="2:8" ht="17.45" customHeight="1" x14ac:dyDescent="0.2">
      <c r="B49" s="242"/>
      <c r="C49" s="113"/>
      <c r="D49" s="113"/>
      <c r="E49" s="113"/>
      <c r="F49" s="113"/>
      <c r="G49" s="113"/>
      <c r="H49" s="113"/>
    </row>
    <row r="50" spans="2:8" ht="17.45" customHeight="1" x14ac:dyDescent="0.2">
      <c r="B50" s="242"/>
      <c r="C50" s="113"/>
      <c r="D50" s="113"/>
      <c r="E50" s="113"/>
      <c r="F50" s="113"/>
      <c r="G50" s="113"/>
      <c r="H50" s="113"/>
    </row>
    <row r="51" spans="2:8" ht="17.45" customHeight="1" x14ac:dyDescent="0.2">
      <c r="B51" s="242"/>
      <c r="C51" s="113"/>
      <c r="D51" s="113"/>
      <c r="E51" s="113"/>
      <c r="F51" s="113"/>
      <c r="G51" s="113"/>
      <c r="H51" s="113"/>
    </row>
    <row r="52" spans="2:8" ht="17.45" customHeight="1" x14ac:dyDescent="0.2">
      <c r="B52" s="242"/>
      <c r="C52" s="113"/>
      <c r="D52" s="113"/>
      <c r="E52" s="113"/>
      <c r="F52" s="113"/>
      <c r="G52" s="113"/>
      <c r="H52" s="113"/>
    </row>
    <row r="53" spans="2:8" ht="17.45" customHeight="1" x14ac:dyDescent="0.2">
      <c r="B53" s="242"/>
      <c r="C53" s="113"/>
      <c r="D53" s="113"/>
      <c r="E53" s="113"/>
      <c r="F53" s="113"/>
      <c r="G53" s="113"/>
      <c r="H53" s="113"/>
    </row>
    <row r="54" spans="2:8" ht="17.45" customHeight="1" x14ac:dyDescent="0.2">
      <c r="B54" s="242"/>
      <c r="C54" s="113"/>
      <c r="D54" s="113"/>
      <c r="E54" s="113"/>
      <c r="F54" s="113"/>
      <c r="G54" s="113"/>
      <c r="H54" s="113"/>
    </row>
    <row r="55" spans="2:8" ht="17.45" customHeight="1" x14ac:dyDescent="0.2">
      <c r="B55" s="242"/>
      <c r="C55" s="113"/>
      <c r="D55" s="113"/>
      <c r="E55" s="113"/>
      <c r="F55" s="113"/>
      <c r="G55" s="113"/>
      <c r="H55" s="113"/>
    </row>
    <row r="56" spans="2:8" ht="17.45" customHeight="1" x14ac:dyDescent="0.2">
      <c r="B56" s="242"/>
      <c r="C56" s="113"/>
      <c r="D56" s="113"/>
      <c r="E56" s="113"/>
      <c r="F56" s="113"/>
      <c r="G56" s="113"/>
      <c r="H56" s="113"/>
    </row>
    <row r="57" spans="2:8" ht="17.45" customHeight="1" x14ac:dyDescent="0.2">
      <c r="B57" s="242"/>
      <c r="C57" s="113"/>
      <c r="D57" s="113"/>
      <c r="E57" s="113"/>
      <c r="F57" s="113"/>
      <c r="G57" s="113"/>
      <c r="H57" s="113"/>
    </row>
    <row r="58" spans="2:8" ht="17.45" customHeight="1" x14ac:dyDescent="0.2">
      <c r="B58" s="242"/>
      <c r="C58" s="113"/>
      <c r="D58" s="113"/>
      <c r="E58" s="113"/>
      <c r="F58" s="113"/>
      <c r="G58" s="113"/>
      <c r="H58" s="113"/>
    </row>
    <row r="59" spans="2:8" ht="17.45" customHeight="1" x14ac:dyDescent="0.2">
      <c r="B59" s="242"/>
      <c r="C59" s="113"/>
      <c r="D59" s="113"/>
      <c r="E59" s="113"/>
      <c r="F59" s="113"/>
      <c r="G59" s="113"/>
      <c r="H59" s="113"/>
    </row>
    <row r="60" spans="2:8" ht="17.45" customHeight="1" x14ac:dyDescent="0.2">
      <c r="B60" s="242"/>
      <c r="C60" s="113"/>
      <c r="D60" s="113"/>
      <c r="E60" s="113"/>
      <c r="F60" s="113"/>
      <c r="G60" s="113"/>
      <c r="H60" s="113"/>
    </row>
    <row r="61" spans="2:8" ht="17.45" customHeight="1" x14ac:dyDescent="0.2">
      <c r="B61" s="242"/>
      <c r="C61" s="113"/>
      <c r="D61" s="113"/>
      <c r="E61" s="113"/>
      <c r="F61" s="113"/>
      <c r="G61" s="113"/>
      <c r="H61" s="113"/>
    </row>
    <row r="62" spans="2:8" ht="17.45" customHeight="1" x14ac:dyDescent="0.2">
      <c r="B62" s="242"/>
      <c r="C62" s="113"/>
      <c r="D62" s="113"/>
      <c r="E62" s="113"/>
      <c r="F62" s="113"/>
      <c r="G62" s="113"/>
      <c r="H62" s="113"/>
    </row>
    <row r="63" spans="2:8" ht="17.45" customHeight="1" x14ac:dyDescent="0.2">
      <c r="B63" s="242"/>
      <c r="C63" s="113"/>
      <c r="D63" s="113"/>
      <c r="E63" s="113"/>
      <c r="F63" s="113"/>
      <c r="G63" s="113"/>
      <c r="H63" s="113"/>
    </row>
    <row r="64" spans="2:8" ht="17.45" customHeight="1" x14ac:dyDescent="0.2">
      <c r="B64" s="242"/>
      <c r="C64" s="113"/>
      <c r="D64" s="113"/>
      <c r="E64" s="113"/>
      <c r="F64" s="113"/>
      <c r="G64" s="113"/>
      <c r="H64" s="113"/>
    </row>
    <row r="65" spans="2:8" ht="17.45" customHeight="1" x14ac:dyDescent="0.2">
      <c r="B65" s="242"/>
      <c r="C65" s="113"/>
      <c r="D65" s="113"/>
      <c r="E65" s="113"/>
      <c r="F65" s="113"/>
      <c r="G65" s="113"/>
      <c r="H65" s="113"/>
    </row>
    <row r="66" spans="2:8" ht="17.45" customHeight="1" x14ac:dyDescent="0.2">
      <c r="B66" s="242"/>
      <c r="C66" s="113"/>
      <c r="D66" s="113"/>
      <c r="E66" s="113"/>
      <c r="F66" s="113"/>
      <c r="G66" s="113"/>
      <c r="H66" s="113"/>
    </row>
    <row r="67" spans="2:8" ht="17.45" customHeight="1" x14ac:dyDescent="0.2">
      <c r="B67" s="242"/>
      <c r="C67" s="113"/>
      <c r="D67" s="113"/>
      <c r="E67" s="113"/>
      <c r="F67" s="113"/>
      <c r="G67" s="113"/>
      <c r="H67" s="113"/>
    </row>
    <row r="68" spans="2:8" ht="17.45" customHeight="1" x14ac:dyDescent="0.2">
      <c r="B68" s="242"/>
      <c r="C68" s="113"/>
      <c r="D68" s="113"/>
      <c r="E68" s="113"/>
      <c r="F68" s="113"/>
      <c r="G68" s="113"/>
      <c r="H68" s="113"/>
    </row>
    <row r="69" spans="2:8" ht="17.45" customHeight="1" x14ac:dyDescent="0.2">
      <c r="B69" s="242"/>
      <c r="C69" s="113"/>
      <c r="D69" s="113"/>
      <c r="E69" s="113"/>
      <c r="F69" s="113"/>
      <c r="G69" s="113"/>
      <c r="H69" s="113"/>
    </row>
    <row r="70" spans="2:8" ht="17.45" customHeight="1" x14ac:dyDescent="0.2">
      <c r="B70" s="242"/>
      <c r="C70" s="113"/>
      <c r="D70" s="113"/>
      <c r="E70" s="113"/>
      <c r="F70" s="113"/>
      <c r="G70" s="113"/>
      <c r="H70" s="113"/>
    </row>
    <row r="71" spans="2:8" ht="17.45" customHeight="1" x14ac:dyDescent="0.2">
      <c r="B71" s="242"/>
      <c r="C71" s="113"/>
      <c r="D71" s="113"/>
      <c r="E71" s="113"/>
      <c r="F71" s="113"/>
      <c r="G71" s="113"/>
      <c r="H71" s="113"/>
    </row>
    <row r="72" spans="2:8" ht="17.45" customHeight="1" x14ac:dyDescent="0.2">
      <c r="B72" s="242"/>
      <c r="C72" s="113"/>
      <c r="D72" s="113"/>
      <c r="E72" s="113"/>
      <c r="F72" s="113"/>
      <c r="G72" s="113"/>
      <c r="H72" s="113"/>
    </row>
    <row r="73" spans="2:8" ht="17.45" customHeight="1" x14ac:dyDescent="0.2">
      <c r="B73" s="242"/>
      <c r="C73" s="113"/>
      <c r="D73" s="113"/>
      <c r="E73" s="113"/>
      <c r="F73" s="113"/>
      <c r="G73" s="113"/>
      <c r="H73" s="113"/>
    </row>
    <row r="74" spans="2:8" ht="17.45" customHeight="1" x14ac:dyDescent="0.2">
      <c r="B74" s="242"/>
      <c r="C74" s="113"/>
      <c r="D74" s="113"/>
      <c r="E74" s="113"/>
      <c r="F74" s="113"/>
      <c r="G74" s="113"/>
      <c r="H74" s="113"/>
    </row>
    <row r="75" spans="2:8" ht="17.45" customHeight="1" x14ac:dyDescent="0.2">
      <c r="B75" s="242"/>
      <c r="C75" s="113"/>
      <c r="D75" s="113"/>
      <c r="E75" s="113"/>
      <c r="F75" s="113"/>
      <c r="G75" s="113"/>
      <c r="H75" s="113"/>
    </row>
    <row r="76" spans="2:8" ht="17.45" customHeight="1" x14ac:dyDescent="0.2">
      <c r="B76" s="242"/>
      <c r="C76" s="113"/>
      <c r="D76" s="113"/>
      <c r="E76" s="113"/>
      <c r="F76" s="113"/>
      <c r="G76" s="113"/>
      <c r="H76" s="113"/>
    </row>
    <row r="77" spans="2:8" ht="17.45" customHeight="1" x14ac:dyDescent="0.2">
      <c r="B77" s="242"/>
      <c r="C77" s="113"/>
      <c r="D77" s="113"/>
      <c r="E77" s="113"/>
      <c r="F77" s="113"/>
      <c r="G77" s="113"/>
      <c r="H77" s="113"/>
    </row>
    <row r="78" spans="2:8" ht="17.45" customHeight="1" x14ac:dyDescent="0.2">
      <c r="B78" s="242"/>
      <c r="C78" s="113"/>
      <c r="D78" s="113"/>
      <c r="E78" s="113"/>
      <c r="F78" s="113"/>
      <c r="G78" s="113"/>
      <c r="H78" s="113"/>
    </row>
    <row r="79" spans="2:8" ht="17.45" customHeight="1" x14ac:dyDescent="0.2">
      <c r="B79" s="242"/>
      <c r="C79" s="113"/>
      <c r="D79" s="113"/>
      <c r="E79" s="113"/>
      <c r="F79" s="113"/>
      <c r="G79" s="113"/>
      <c r="H79" s="113"/>
    </row>
    <row r="80" spans="2:8" ht="17.45" customHeight="1" x14ac:dyDescent="0.2">
      <c r="B80" s="242"/>
      <c r="C80" s="113"/>
      <c r="D80" s="113"/>
      <c r="E80" s="113"/>
      <c r="F80" s="113"/>
      <c r="G80" s="113"/>
      <c r="H80" s="113"/>
    </row>
    <row r="81" spans="2:8" ht="17.45" customHeight="1" x14ac:dyDescent="0.2">
      <c r="B81" s="242"/>
      <c r="C81" s="113"/>
      <c r="D81" s="113"/>
      <c r="E81" s="113"/>
      <c r="F81" s="113"/>
      <c r="G81" s="113"/>
      <c r="H81" s="113"/>
    </row>
    <row r="82" spans="2:8" ht="17.45" customHeight="1" x14ac:dyDescent="0.2">
      <c r="B82" s="242"/>
      <c r="C82" s="113"/>
      <c r="D82" s="113"/>
      <c r="E82" s="113"/>
      <c r="F82" s="113"/>
      <c r="G82" s="113"/>
      <c r="H82" s="113"/>
    </row>
    <row r="83" spans="2:8" ht="17.45" customHeight="1" x14ac:dyDescent="0.2">
      <c r="B83" s="242"/>
      <c r="C83" s="113"/>
      <c r="D83" s="113"/>
      <c r="E83" s="113"/>
      <c r="F83" s="113"/>
      <c r="G83" s="113"/>
      <c r="H83" s="113"/>
    </row>
    <row r="84" spans="2:8" ht="17.45" customHeight="1" x14ac:dyDescent="0.2">
      <c r="B84" s="242"/>
      <c r="C84" s="113"/>
      <c r="D84" s="113"/>
      <c r="E84" s="113"/>
      <c r="F84" s="113"/>
      <c r="G84" s="113"/>
      <c r="H84" s="113"/>
    </row>
    <row r="85" spans="2:8" ht="17.45" customHeight="1" x14ac:dyDescent="0.2">
      <c r="B85" s="242"/>
      <c r="C85" s="113"/>
      <c r="D85" s="113"/>
      <c r="E85" s="113"/>
      <c r="F85" s="113"/>
      <c r="G85" s="113"/>
      <c r="H85" s="113"/>
    </row>
    <row r="86" spans="2:8" ht="17.45" customHeight="1" x14ac:dyDescent="0.2">
      <c r="B86" s="242"/>
      <c r="C86" s="113"/>
      <c r="D86" s="113"/>
      <c r="E86" s="113"/>
      <c r="F86" s="113"/>
      <c r="G86" s="113"/>
      <c r="H86" s="113"/>
    </row>
    <row r="87" spans="2:8" ht="17.45" customHeight="1" x14ac:dyDescent="0.2">
      <c r="B87" s="242"/>
      <c r="C87" s="113"/>
      <c r="D87" s="113"/>
      <c r="E87" s="113"/>
      <c r="F87" s="113"/>
      <c r="G87" s="113"/>
      <c r="H87" s="113"/>
    </row>
    <row r="88" spans="2:8" ht="17.45" customHeight="1" x14ac:dyDescent="0.2">
      <c r="B88" s="242"/>
      <c r="C88" s="113"/>
      <c r="D88" s="113"/>
      <c r="E88" s="113"/>
      <c r="F88" s="113"/>
      <c r="G88" s="113"/>
      <c r="H88" s="113"/>
    </row>
    <row r="89" spans="2:8" ht="17.45" customHeight="1" x14ac:dyDescent="0.2">
      <c r="B89" s="242"/>
      <c r="C89" s="113"/>
      <c r="D89" s="113"/>
      <c r="E89" s="113"/>
      <c r="F89" s="113"/>
      <c r="G89" s="113"/>
      <c r="H89" s="113"/>
    </row>
    <row r="90" spans="2:8" ht="17.45" customHeight="1" x14ac:dyDescent="0.2">
      <c r="B90" s="242"/>
      <c r="C90" s="113"/>
      <c r="D90" s="113"/>
      <c r="E90" s="113"/>
      <c r="F90" s="113"/>
      <c r="G90" s="113"/>
      <c r="H90" s="113"/>
    </row>
    <row r="91" spans="2:8" ht="17.45" customHeight="1" x14ac:dyDescent="0.2">
      <c r="B91" s="242"/>
      <c r="C91" s="113"/>
      <c r="D91" s="113"/>
      <c r="E91" s="113"/>
      <c r="F91" s="113"/>
      <c r="G91" s="113"/>
      <c r="H91" s="113"/>
    </row>
    <row r="92" spans="2:8" ht="17.45" customHeight="1" x14ac:dyDescent="0.2">
      <c r="B92" s="242"/>
      <c r="C92" s="113"/>
      <c r="D92" s="113"/>
      <c r="E92" s="113"/>
      <c r="F92" s="113"/>
      <c r="G92" s="113"/>
      <c r="H92" s="113"/>
    </row>
    <row r="93" spans="2:8" ht="17.45" customHeight="1" x14ac:dyDescent="0.2">
      <c r="B93" s="242"/>
      <c r="C93" s="113"/>
      <c r="D93" s="113"/>
      <c r="E93" s="113"/>
      <c r="F93" s="113"/>
      <c r="G93" s="113"/>
      <c r="H93" s="113"/>
    </row>
    <row r="94" spans="2:8" ht="17.45" customHeight="1" x14ac:dyDescent="0.2">
      <c r="B94" s="242"/>
      <c r="C94" s="113"/>
      <c r="D94" s="113"/>
      <c r="E94" s="113"/>
      <c r="F94" s="113"/>
      <c r="G94" s="113"/>
      <c r="H94" s="113"/>
    </row>
    <row r="95" spans="2:8" ht="17.45" customHeight="1" x14ac:dyDescent="0.2">
      <c r="B95" s="242"/>
      <c r="C95" s="113"/>
      <c r="D95" s="113"/>
      <c r="E95" s="113"/>
      <c r="F95" s="113"/>
      <c r="G95" s="113"/>
      <c r="H95" s="113"/>
    </row>
    <row r="96" spans="2:8" ht="17.45" customHeight="1" x14ac:dyDescent="0.2">
      <c r="B96" s="242"/>
      <c r="C96" s="113"/>
      <c r="D96" s="113"/>
      <c r="E96" s="113"/>
      <c r="F96" s="113"/>
      <c r="G96" s="113"/>
      <c r="H96" s="113"/>
    </row>
    <row r="97" spans="2:8" ht="17.45" customHeight="1" x14ac:dyDescent="0.2">
      <c r="B97" s="242"/>
      <c r="C97" s="113"/>
      <c r="D97" s="113"/>
      <c r="E97" s="113"/>
      <c r="F97" s="113"/>
      <c r="G97" s="113"/>
      <c r="H97" s="113"/>
    </row>
    <row r="98" spans="2:8" ht="17.45" customHeight="1" x14ac:dyDescent="0.2">
      <c r="B98" s="242"/>
      <c r="C98" s="113"/>
      <c r="D98" s="113"/>
      <c r="E98" s="113"/>
      <c r="F98" s="113"/>
      <c r="G98" s="113"/>
      <c r="H98" s="113"/>
    </row>
    <row r="99" spans="2:8" ht="17.45" customHeight="1" x14ac:dyDescent="0.2">
      <c r="B99" s="242"/>
      <c r="C99" s="113"/>
      <c r="D99" s="113"/>
      <c r="E99" s="113"/>
      <c r="F99" s="113"/>
      <c r="G99" s="113"/>
      <c r="H99" s="113"/>
    </row>
    <row r="100" spans="2:8" ht="17.45" customHeight="1" x14ac:dyDescent="0.2">
      <c r="B100" s="242"/>
      <c r="C100" s="113"/>
      <c r="D100" s="113"/>
      <c r="E100" s="113"/>
      <c r="F100" s="113"/>
      <c r="G100" s="113"/>
      <c r="H100" s="113"/>
    </row>
    <row r="101" spans="2:8" ht="17.45" customHeight="1" x14ac:dyDescent="0.2">
      <c r="B101" s="242"/>
      <c r="C101" s="113"/>
      <c r="D101" s="113"/>
      <c r="E101" s="113"/>
      <c r="F101" s="113"/>
      <c r="G101" s="113"/>
      <c r="H101" s="113"/>
    </row>
    <row r="102" spans="2:8" ht="17.45" customHeight="1" x14ac:dyDescent="0.2">
      <c r="B102" s="242"/>
      <c r="C102" s="113"/>
      <c r="D102" s="113"/>
      <c r="E102" s="113"/>
      <c r="F102" s="113"/>
      <c r="G102" s="113"/>
      <c r="H102" s="113"/>
    </row>
    <row r="103" spans="2:8" ht="17.45" customHeight="1" x14ac:dyDescent="0.2">
      <c r="B103" s="242"/>
      <c r="C103" s="113"/>
      <c r="D103" s="113"/>
      <c r="E103" s="113"/>
      <c r="F103" s="113"/>
      <c r="G103" s="113"/>
      <c r="H103" s="113"/>
    </row>
    <row r="104" spans="2:8" ht="17.45" customHeight="1" x14ac:dyDescent="0.2">
      <c r="B104" s="242"/>
      <c r="C104" s="113"/>
      <c r="D104" s="113"/>
      <c r="E104" s="113"/>
      <c r="F104" s="113"/>
      <c r="G104" s="113"/>
      <c r="H104" s="113"/>
    </row>
    <row r="105" spans="2:8" ht="17.45" customHeight="1" x14ac:dyDescent="0.2">
      <c r="B105" s="242"/>
      <c r="C105" s="113"/>
      <c r="D105" s="113"/>
      <c r="E105" s="113"/>
      <c r="F105" s="113"/>
      <c r="G105" s="113"/>
      <c r="H105" s="113"/>
    </row>
    <row r="106" spans="2:8" ht="17.45" customHeight="1" x14ac:dyDescent="0.2">
      <c r="B106" s="242"/>
      <c r="C106" s="113"/>
      <c r="D106" s="113"/>
      <c r="E106" s="113"/>
      <c r="F106" s="113"/>
      <c r="G106" s="113"/>
      <c r="H106" s="113"/>
    </row>
    <row r="107" spans="2:8" ht="17.45" customHeight="1" x14ac:dyDescent="0.2">
      <c r="B107" s="242"/>
      <c r="C107" s="113"/>
      <c r="D107" s="113"/>
      <c r="E107" s="113"/>
      <c r="F107" s="113"/>
      <c r="G107" s="113"/>
      <c r="H107" s="113"/>
    </row>
    <row r="108" spans="2:8" ht="17.45" customHeight="1" x14ac:dyDescent="0.2">
      <c r="B108" s="242"/>
      <c r="C108" s="113"/>
      <c r="D108" s="113"/>
      <c r="E108" s="113"/>
      <c r="F108" s="113"/>
      <c r="G108" s="113"/>
      <c r="H108" s="113"/>
    </row>
    <row r="109" spans="2:8" ht="17.45" customHeight="1" x14ac:dyDescent="0.2">
      <c r="B109" s="242"/>
      <c r="C109" s="113"/>
      <c r="D109" s="113"/>
      <c r="E109" s="113"/>
      <c r="F109" s="113"/>
      <c r="G109" s="113"/>
      <c r="H109" s="113"/>
    </row>
    <row r="110" spans="2:8" ht="17.45" customHeight="1" x14ac:dyDescent="0.2">
      <c r="B110" s="242"/>
      <c r="C110" s="113"/>
      <c r="D110" s="113"/>
      <c r="E110" s="113"/>
      <c r="F110" s="113"/>
      <c r="G110" s="113"/>
      <c r="H110" s="113"/>
    </row>
    <row r="111" spans="2:8" ht="17.45" customHeight="1" x14ac:dyDescent="0.2">
      <c r="B111" s="242"/>
      <c r="C111" s="113"/>
      <c r="D111" s="113"/>
      <c r="E111" s="113"/>
      <c r="F111" s="113"/>
      <c r="G111" s="113"/>
      <c r="H111" s="113"/>
    </row>
    <row r="112" spans="2:8" ht="17.45" customHeight="1" x14ac:dyDescent="0.2">
      <c r="B112" s="242"/>
      <c r="C112" s="113"/>
      <c r="D112" s="113"/>
      <c r="E112" s="113"/>
      <c r="F112" s="113"/>
      <c r="G112" s="113"/>
      <c r="H112" s="113"/>
    </row>
    <row r="113" spans="2:8" ht="17.45" customHeight="1" x14ac:dyDescent="0.2">
      <c r="B113" s="242"/>
      <c r="C113" s="113"/>
      <c r="D113" s="113"/>
      <c r="E113" s="113"/>
      <c r="F113" s="113"/>
      <c r="G113" s="113"/>
      <c r="H113" s="113"/>
    </row>
    <row r="114" spans="2:8" ht="17.45" customHeight="1" x14ac:dyDescent="0.2">
      <c r="B114" s="242"/>
      <c r="C114" s="113"/>
      <c r="D114" s="113"/>
      <c r="E114" s="113"/>
      <c r="F114" s="113"/>
      <c r="G114" s="113"/>
      <c r="H114" s="113"/>
    </row>
    <row r="115" spans="2:8" ht="17.45" customHeight="1" x14ac:dyDescent="0.2">
      <c r="B115" s="242"/>
      <c r="C115" s="113"/>
      <c r="D115" s="113"/>
      <c r="E115" s="113"/>
      <c r="F115" s="113"/>
      <c r="G115" s="113"/>
      <c r="H115" s="113"/>
    </row>
    <row r="116" spans="2:8" ht="17.45" customHeight="1" x14ac:dyDescent="0.2">
      <c r="B116" s="242"/>
      <c r="C116" s="113"/>
      <c r="D116" s="113"/>
      <c r="E116" s="113"/>
      <c r="F116" s="113"/>
      <c r="G116" s="113"/>
      <c r="H116" s="113"/>
    </row>
    <row r="117" spans="2:8" ht="17.45" customHeight="1" x14ac:dyDescent="0.2">
      <c r="B117" s="242"/>
      <c r="C117" s="113"/>
      <c r="D117" s="113"/>
      <c r="E117" s="113"/>
      <c r="F117" s="113"/>
      <c r="G117" s="113"/>
      <c r="H117" s="113"/>
    </row>
    <row r="118" spans="2:8" ht="17.45" customHeight="1" x14ac:dyDescent="0.2">
      <c r="B118" s="242"/>
      <c r="C118" s="113"/>
      <c r="D118" s="113"/>
      <c r="E118" s="113"/>
      <c r="F118" s="113"/>
      <c r="G118" s="113"/>
      <c r="H118" s="113"/>
    </row>
    <row r="119" spans="2:8" ht="17.45" customHeight="1" x14ac:dyDescent="0.2">
      <c r="B119" s="242"/>
      <c r="C119" s="113"/>
      <c r="D119" s="113"/>
      <c r="E119" s="113"/>
      <c r="F119" s="113"/>
      <c r="G119" s="113"/>
      <c r="H119" s="113"/>
    </row>
    <row r="120" spans="2:8" ht="17.45" customHeight="1" x14ac:dyDescent="0.2">
      <c r="B120" s="242"/>
      <c r="C120" s="113"/>
      <c r="D120" s="113"/>
      <c r="E120" s="113"/>
      <c r="F120" s="113"/>
      <c r="G120" s="113"/>
      <c r="H120" s="113"/>
    </row>
    <row r="121" spans="2:8" ht="17.45" customHeight="1" x14ac:dyDescent="0.2">
      <c r="B121" s="242"/>
      <c r="C121" s="113"/>
      <c r="D121" s="113"/>
      <c r="E121" s="113"/>
      <c r="F121" s="113"/>
      <c r="G121" s="113"/>
      <c r="H121" s="113"/>
    </row>
    <row r="122" spans="2:8" ht="17.45" customHeight="1" x14ac:dyDescent="0.2">
      <c r="B122" s="242"/>
      <c r="C122" s="113"/>
      <c r="D122" s="113"/>
      <c r="E122" s="113"/>
      <c r="F122" s="113"/>
      <c r="G122" s="113"/>
      <c r="H122" s="113"/>
    </row>
    <row r="123" spans="2:8" ht="17.45" customHeight="1" x14ac:dyDescent="0.2">
      <c r="B123" s="242"/>
      <c r="C123" s="113"/>
      <c r="D123" s="113"/>
      <c r="E123" s="113"/>
      <c r="F123" s="113"/>
      <c r="G123" s="113"/>
      <c r="H123" s="113"/>
    </row>
    <row r="124" spans="2:8" ht="17.45" customHeight="1" x14ac:dyDescent="0.2">
      <c r="B124" s="242"/>
      <c r="C124" s="113"/>
      <c r="D124" s="113"/>
      <c r="E124" s="113"/>
      <c r="F124" s="113"/>
      <c r="G124" s="113"/>
      <c r="H124" s="113"/>
    </row>
    <row r="125" spans="2:8" ht="17.45" customHeight="1" x14ac:dyDescent="0.2">
      <c r="B125" s="242"/>
      <c r="C125" s="113"/>
      <c r="D125" s="113"/>
      <c r="E125" s="113"/>
      <c r="F125" s="113"/>
      <c r="G125" s="113"/>
      <c r="H125" s="113"/>
    </row>
    <row r="126" spans="2:8" ht="17.45" customHeight="1" x14ac:dyDescent="0.2">
      <c r="B126" s="242"/>
      <c r="C126" s="113"/>
      <c r="D126" s="113"/>
      <c r="E126" s="113"/>
      <c r="F126" s="113"/>
      <c r="G126" s="113"/>
      <c r="H126" s="113"/>
    </row>
    <row r="127" spans="2:8" ht="17.45" customHeight="1" x14ac:dyDescent="0.2">
      <c r="B127" s="242"/>
      <c r="C127" s="113"/>
      <c r="D127" s="113"/>
      <c r="E127" s="113"/>
      <c r="F127" s="113"/>
      <c r="G127" s="113"/>
      <c r="H127" s="113"/>
    </row>
    <row r="128" spans="2:8" ht="17.45" customHeight="1" x14ac:dyDescent="0.2">
      <c r="B128" s="242"/>
      <c r="C128" s="113"/>
      <c r="D128" s="113"/>
      <c r="E128" s="113"/>
      <c r="F128" s="113"/>
      <c r="G128" s="113"/>
      <c r="H128" s="113"/>
    </row>
    <row r="129" spans="2:8" ht="17.45" customHeight="1" x14ac:dyDescent="0.2">
      <c r="B129" s="242"/>
      <c r="C129" s="113"/>
      <c r="D129" s="113"/>
      <c r="E129" s="113"/>
      <c r="F129" s="113"/>
      <c r="G129" s="113"/>
      <c r="H129" s="113"/>
    </row>
    <row r="130" spans="2:8" ht="17.45" customHeight="1" x14ac:dyDescent="0.2">
      <c r="B130" s="242"/>
      <c r="C130" s="113"/>
      <c r="D130" s="113"/>
      <c r="E130" s="113"/>
      <c r="F130" s="113"/>
      <c r="G130" s="113"/>
      <c r="H130" s="113"/>
    </row>
    <row r="131" spans="2:8" ht="17.45" customHeight="1" x14ac:dyDescent="0.2">
      <c r="B131" s="242"/>
      <c r="C131" s="113"/>
      <c r="D131" s="113"/>
      <c r="E131" s="113"/>
      <c r="F131" s="113"/>
      <c r="G131" s="113"/>
      <c r="H131" s="113"/>
    </row>
    <row r="132" spans="2:8" ht="17.45" customHeight="1" x14ac:dyDescent="0.2">
      <c r="B132" s="242"/>
      <c r="C132" s="113"/>
      <c r="D132" s="113"/>
      <c r="E132" s="113"/>
      <c r="F132" s="113"/>
      <c r="G132" s="113"/>
      <c r="H132" s="113"/>
    </row>
    <row r="133" spans="2:8" ht="17.45" customHeight="1" x14ac:dyDescent="0.2">
      <c r="B133" s="242"/>
      <c r="C133" s="113"/>
      <c r="D133" s="113"/>
      <c r="E133" s="113"/>
      <c r="F133" s="113"/>
      <c r="G133" s="113"/>
      <c r="H133" s="113"/>
    </row>
    <row r="134" spans="2:8" x14ac:dyDescent="0.2">
      <c r="B134" s="115"/>
      <c r="C134" s="116"/>
      <c r="D134" s="116"/>
      <c r="E134" s="115"/>
      <c r="F134" s="116"/>
      <c r="G134" s="116"/>
      <c r="H134" s="116"/>
    </row>
    <row r="135" spans="2:8" x14ac:dyDescent="0.2">
      <c r="B135" s="115"/>
      <c r="C135" s="116"/>
      <c r="D135" s="116"/>
      <c r="E135" s="115"/>
      <c r="F135" s="116"/>
      <c r="G135" s="116"/>
      <c r="H135" s="116"/>
    </row>
    <row r="136" spans="2:8" x14ac:dyDescent="0.2">
      <c r="B136" s="115"/>
      <c r="C136" s="116"/>
      <c r="D136" s="116"/>
      <c r="E136" s="115"/>
      <c r="F136" s="116"/>
      <c r="G136" s="116"/>
      <c r="H136" s="116"/>
    </row>
  </sheetData>
  <sheetProtection selectLockedCells="1"/>
  <mergeCells count="68">
    <mergeCell ref="B1:H1"/>
    <mergeCell ref="B2:H2"/>
    <mergeCell ref="B4:H4"/>
    <mergeCell ref="B3:H3"/>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30:B131"/>
    <mergeCell ref="B132:B133"/>
    <mergeCell ref="B118:B119"/>
    <mergeCell ref="B120:B121"/>
    <mergeCell ref="B122:B123"/>
    <mergeCell ref="B124:B125"/>
    <mergeCell ref="B126:B127"/>
    <mergeCell ref="B128:B129"/>
  </mergeCells>
  <phoneticPr fontId="1" type="noConversion"/>
  <conditionalFormatting sqref="C6:H133">
    <cfRule type="cellIs" dxfId="12" priority="1" stopIfTrue="1" operator="equal">
      <formula>0</formula>
    </cfRule>
  </conditionalFormatting>
  <pageMargins left="0.35433070866141736" right="0" top="0" bottom="0"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236" t="s">
        <v>39</v>
      </c>
      <c r="C1" s="236"/>
      <c r="D1" s="236"/>
      <c r="E1" s="236"/>
      <c r="F1" s="236"/>
      <c r="G1" s="236"/>
      <c r="H1" s="236"/>
      <c r="I1" s="102"/>
      <c r="J1" s="102"/>
      <c r="K1" s="102"/>
      <c r="L1" s="102"/>
      <c r="M1" s="102"/>
      <c r="N1" s="102"/>
      <c r="O1" s="102"/>
      <c r="P1" s="102"/>
      <c r="Q1" s="102"/>
    </row>
    <row r="2" spans="2:24" ht="21" customHeight="1" x14ac:dyDescent="0.3">
      <c r="B2" s="236" t="s">
        <v>47</v>
      </c>
      <c r="C2" s="236"/>
      <c r="D2" s="236"/>
      <c r="E2" s="236"/>
      <c r="F2" s="236"/>
      <c r="G2" s="236"/>
      <c r="H2" s="236"/>
      <c r="I2" s="102"/>
      <c r="J2" s="102"/>
      <c r="K2" s="102"/>
      <c r="L2" s="102"/>
      <c r="M2" s="102"/>
      <c r="N2" s="102"/>
      <c r="O2" s="102"/>
      <c r="P2" s="102"/>
      <c r="Q2" s="102"/>
    </row>
    <row r="3" spans="2:24" ht="21.6" customHeight="1" x14ac:dyDescent="0.25">
      <c r="B3" s="246">
        <v>41461</v>
      </c>
      <c r="C3" s="246"/>
      <c r="D3" s="246"/>
      <c r="E3" s="246"/>
      <c r="F3" s="246"/>
      <c r="G3" s="246"/>
      <c r="H3" s="246"/>
      <c r="I3" s="102"/>
      <c r="J3" s="102"/>
      <c r="K3" s="102"/>
      <c r="L3" s="102"/>
      <c r="M3" s="102"/>
      <c r="N3" s="102"/>
      <c r="O3" s="102"/>
      <c r="P3" s="102"/>
      <c r="Q3" s="102"/>
    </row>
    <row r="4" spans="2:24" ht="25.9" customHeight="1" x14ac:dyDescent="0.2">
      <c r="B4" s="245" t="s">
        <v>40</v>
      </c>
      <c r="C4" s="245"/>
      <c r="D4" s="245"/>
      <c r="E4" s="245"/>
      <c r="F4" s="245"/>
      <c r="G4" s="245"/>
      <c r="H4" s="245"/>
    </row>
    <row r="5" spans="2:24" ht="25.5" x14ac:dyDescent="0.2">
      <c r="B5" s="103" t="s">
        <v>37</v>
      </c>
      <c r="E5" s="103" t="s">
        <v>37</v>
      </c>
    </row>
    <row r="6" spans="2:24" ht="16.899999999999999" customHeight="1" x14ac:dyDescent="0.2">
      <c r="B6" s="243">
        <v>1</v>
      </c>
      <c r="C6" s="112">
        <f t="shared" ref="C6:C13" si="0">VLOOKUP($H6,U6:X133,4,FALSE)</f>
        <v>0</v>
      </c>
      <c r="D6" s="112">
        <f t="shared" ref="D6:D13" si="1">VLOOKUP($H6,U6:X133,3,FALSE)</f>
        <v>0</v>
      </c>
      <c r="E6" s="112"/>
      <c r="F6" s="112">
        <f t="shared" ref="F6:F13" si="2">VLOOKUP($H6,U6:X133,2,FALSE)</f>
        <v>0</v>
      </c>
      <c r="G6" s="112">
        <f>Chart!$B$8</f>
        <v>0</v>
      </c>
      <c r="H6" s="112">
        <f>Chart!$G$8</f>
        <v>0</v>
      </c>
      <c r="U6" s="112" t="str">
        <f>Chart!$E$8</f>
        <v>BYE</v>
      </c>
      <c r="V6" s="112">
        <f>Chart!$D$8</f>
        <v>0</v>
      </c>
      <c r="W6" s="112">
        <f>Chart!$C$8</f>
        <v>0</v>
      </c>
      <c r="X6" s="112">
        <f>Chart!$B$8</f>
        <v>0</v>
      </c>
    </row>
    <row r="7" spans="2:24" ht="16.899999999999999" customHeight="1" x14ac:dyDescent="0.2">
      <c r="B7" s="244"/>
      <c r="C7" s="113" t="str">
        <f t="shared" si="0"/>
        <v>Forbes</v>
      </c>
      <c r="D7" s="113">
        <f t="shared" si="1"/>
        <v>0</v>
      </c>
      <c r="E7" s="113"/>
      <c r="F7" s="113" t="str">
        <f t="shared" si="2"/>
        <v>Bruce</v>
      </c>
      <c r="G7" s="113"/>
      <c r="H7" s="113" t="str">
        <f>Chart!$G$18</f>
        <v>Williams</v>
      </c>
      <c r="U7" s="113">
        <f>Chart!$E$12</f>
        <v>0</v>
      </c>
      <c r="V7" s="113">
        <f>Chart!$D$12</f>
        <v>0</v>
      </c>
      <c r="W7" s="113">
        <f>Chart!$C$12</f>
        <v>0</v>
      </c>
      <c r="X7" s="113">
        <f>Chart!$B$12</f>
        <v>0</v>
      </c>
    </row>
    <row r="8" spans="2:24" ht="16.899999999999999" customHeight="1" x14ac:dyDescent="0.2">
      <c r="B8" s="243">
        <v>2</v>
      </c>
      <c r="C8" s="112">
        <f t="shared" si="0"/>
        <v>0</v>
      </c>
      <c r="D8" s="112">
        <f t="shared" si="1"/>
        <v>0</v>
      </c>
      <c r="E8" s="112"/>
      <c r="F8" s="112">
        <f t="shared" si="2"/>
        <v>0</v>
      </c>
      <c r="G8" s="112"/>
      <c r="H8" s="112">
        <f>Chart!$G$28</f>
        <v>0</v>
      </c>
      <c r="U8" s="112" t="str">
        <f>Chart!$E$18</f>
        <v>Williams</v>
      </c>
      <c r="V8" s="112" t="str">
        <f>Chart!$D$18</f>
        <v>Bruce</v>
      </c>
      <c r="W8" s="112">
        <f>Chart!$C$18</f>
        <v>0</v>
      </c>
      <c r="X8" s="112" t="str">
        <f>Chart!$B$18</f>
        <v>Forbes</v>
      </c>
    </row>
    <row r="9" spans="2:24" ht="16.899999999999999" customHeight="1" x14ac:dyDescent="0.2">
      <c r="B9" s="244">
        <v>7</v>
      </c>
      <c r="C9" s="113" t="str">
        <f t="shared" si="0"/>
        <v>Parkes B &amp; SC</v>
      </c>
      <c r="D9" s="113">
        <f t="shared" si="1"/>
        <v>0</v>
      </c>
      <c r="E9" s="113"/>
      <c r="F9" s="113" t="str">
        <f t="shared" si="2"/>
        <v>Gary</v>
      </c>
      <c r="G9" s="113"/>
      <c r="H9" s="113" t="str">
        <f>Chart!$G$38</f>
        <v>McPhee</v>
      </c>
      <c r="U9" s="113">
        <f>Chart!$E$22</f>
        <v>0</v>
      </c>
      <c r="V9" s="113">
        <f>Chart!$D$22</f>
        <v>0</v>
      </c>
      <c r="W9" s="113">
        <f>Chart!$C$22</f>
        <v>0</v>
      </c>
      <c r="X9" s="113">
        <f>Chart!$B$22</f>
        <v>0</v>
      </c>
    </row>
    <row r="10" spans="2:24" ht="16.899999999999999" customHeight="1" x14ac:dyDescent="0.2">
      <c r="B10" s="243">
        <v>3</v>
      </c>
      <c r="C10" s="112">
        <f t="shared" si="0"/>
        <v>0</v>
      </c>
      <c r="D10" s="112">
        <f t="shared" si="1"/>
        <v>0</v>
      </c>
      <c r="E10" s="112"/>
      <c r="F10" s="112">
        <f t="shared" si="2"/>
        <v>0</v>
      </c>
      <c r="G10" s="112"/>
      <c r="H10" s="112">
        <f>Chart!$G$48</f>
        <v>0</v>
      </c>
      <c r="U10" s="112">
        <f>Chart!$E$28</f>
        <v>0</v>
      </c>
      <c r="V10" s="112">
        <f>Chart!$D$28</f>
        <v>0</v>
      </c>
      <c r="W10" s="112">
        <f>Chart!$C$28</f>
        <v>0</v>
      </c>
      <c r="X10" s="112">
        <f>Chart!$B$28</f>
        <v>0</v>
      </c>
    </row>
    <row r="11" spans="2:24" ht="16.899999999999999" customHeight="1" x14ac:dyDescent="0.2">
      <c r="B11" s="244">
        <v>11</v>
      </c>
      <c r="C11" s="113" t="str">
        <f t="shared" si="0"/>
        <v>Parkes Railway</v>
      </c>
      <c r="D11" s="113">
        <f t="shared" si="1"/>
        <v>0</v>
      </c>
      <c r="E11" s="113"/>
      <c r="F11" s="113" t="str">
        <f t="shared" si="2"/>
        <v>Mick</v>
      </c>
      <c r="G11" s="113"/>
      <c r="H11" s="113" t="str">
        <f>Chart!$G$58</f>
        <v>Furney</v>
      </c>
      <c r="U11" s="113">
        <f>Chart!$E$32</f>
        <v>0</v>
      </c>
      <c r="V11" s="113">
        <f>Chart!$D$32</f>
        <v>0</v>
      </c>
      <c r="W11" s="113">
        <f>Chart!$C$32</f>
        <v>0</v>
      </c>
      <c r="X11" s="113">
        <f>Chart!$B$32</f>
        <v>0</v>
      </c>
    </row>
    <row r="12" spans="2:24" ht="16.899999999999999" customHeight="1" x14ac:dyDescent="0.2">
      <c r="B12" s="243">
        <v>4</v>
      </c>
      <c r="C12" s="112">
        <f t="shared" si="0"/>
        <v>0</v>
      </c>
      <c r="D12" s="112">
        <f t="shared" si="1"/>
        <v>0</v>
      </c>
      <c r="E12" s="112"/>
      <c r="F12" s="112">
        <f t="shared" si="2"/>
        <v>0</v>
      </c>
      <c r="G12" s="112"/>
      <c r="H12" s="112">
        <f>Chart!$G$68</f>
        <v>0</v>
      </c>
      <c r="U12" s="112">
        <f>Chart!$E$38</f>
        <v>0</v>
      </c>
      <c r="V12" s="112">
        <f>Chart!$D$38</f>
        <v>0</v>
      </c>
      <c r="W12" s="112">
        <f>Chart!$C$38</f>
        <v>0</v>
      </c>
      <c r="X12" s="112">
        <f>Chart!$B$38</f>
        <v>0</v>
      </c>
    </row>
    <row r="13" spans="2:24" ht="16.899999999999999" customHeight="1" x14ac:dyDescent="0.2">
      <c r="B13" s="244">
        <v>15</v>
      </c>
      <c r="C13" s="113" t="str">
        <f t="shared" si="0"/>
        <v>Condobolin</v>
      </c>
      <c r="D13" s="113">
        <f t="shared" si="1"/>
        <v>0</v>
      </c>
      <c r="E13" s="113"/>
      <c r="F13" s="113" t="str">
        <f t="shared" si="2"/>
        <v>Max</v>
      </c>
      <c r="G13" s="113"/>
      <c r="H13" s="113" t="str">
        <f>Chart!$G$78</f>
        <v>Johnson</v>
      </c>
      <c r="U13" s="113" t="str">
        <f>Chart!$E$42</f>
        <v>McPhee</v>
      </c>
      <c r="V13" s="113" t="str">
        <f>Chart!$D$42</f>
        <v>Gary</v>
      </c>
      <c r="W13" s="113">
        <f>Chart!$C$42</f>
        <v>0</v>
      </c>
      <c r="X13" s="113" t="str">
        <f>Chart!$B$42</f>
        <v>Parkes B &amp; SC</v>
      </c>
    </row>
    <row r="14" spans="2:24" ht="16.899999999999999" customHeight="1" x14ac:dyDescent="0.2">
      <c r="B14" s="243"/>
      <c r="C14" s="112"/>
      <c r="D14" s="112"/>
      <c r="E14" s="112"/>
      <c r="F14" s="112"/>
      <c r="G14" s="112"/>
      <c r="H14" s="112"/>
      <c r="U14" s="112">
        <f>Chart!$E$48</f>
        <v>0</v>
      </c>
      <c r="V14" s="112">
        <f>Chart!$D$48</f>
        <v>0</v>
      </c>
      <c r="W14" s="112">
        <f>Chart!$C$48</f>
        <v>0</v>
      </c>
      <c r="X14" s="112">
        <f>Chart!$B$48</f>
        <v>0</v>
      </c>
    </row>
    <row r="15" spans="2:24" ht="16.899999999999999" customHeight="1" x14ac:dyDescent="0.2">
      <c r="B15" s="242"/>
      <c r="C15" s="113"/>
      <c r="D15" s="113"/>
      <c r="E15" s="113"/>
      <c r="F15" s="113"/>
      <c r="G15" s="113"/>
      <c r="H15" s="113"/>
      <c r="U15" s="113">
        <f>Chart!$E$52</f>
        <v>0</v>
      </c>
      <c r="V15" s="113">
        <f>Chart!$D$52</f>
        <v>0</v>
      </c>
      <c r="W15" s="113">
        <f>Chart!$C$52</f>
        <v>0</v>
      </c>
      <c r="X15" s="113">
        <f>Chart!$B$52</f>
        <v>0</v>
      </c>
    </row>
    <row r="16" spans="2:24" ht="16.899999999999999" customHeight="1" x14ac:dyDescent="0.2">
      <c r="B16" s="242"/>
      <c r="C16" s="113"/>
      <c r="D16" s="113"/>
      <c r="E16" s="113"/>
      <c r="F16" s="113"/>
      <c r="G16" s="113"/>
      <c r="H16" s="113"/>
      <c r="U16" s="112" t="str">
        <f>Chart!$E$58</f>
        <v>Furney</v>
      </c>
      <c r="V16" s="112" t="str">
        <f>Chart!$D$58</f>
        <v>Mick</v>
      </c>
      <c r="W16" s="112">
        <f>Chart!$C$58</f>
        <v>0</v>
      </c>
      <c r="X16" s="112" t="str">
        <f>Chart!$B$58</f>
        <v>Parkes Railway</v>
      </c>
    </row>
    <row r="17" spans="2:24" ht="16.899999999999999" customHeight="1" x14ac:dyDescent="0.2">
      <c r="B17" s="242"/>
      <c r="C17" s="113"/>
      <c r="D17" s="113"/>
      <c r="E17" s="113"/>
      <c r="F17" s="113"/>
      <c r="G17" s="113"/>
      <c r="H17" s="113"/>
      <c r="U17" s="113">
        <f>Chart!$E$62</f>
        <v>0</v>
      </c>
      <c r="V17" s="113">
        <f>Chart!$D$62</f>
        <v>0</v>
      </c>
      <c r="W17" s="113">
        <f>Chart!$C$62</f>
        <v>0</v>
      </c>
      <c r="X17" s="113">
        <f>Chart!$B$62</f>
        <v>0</v>
      </c>
    </row>
    <row r="18" spans="2:24" ht="16.899999999999999" customHeight="1" x14ac:dyDescent="0.2">
      <c r="B18" s="242"/>
      <c r="C18" s="113"/>
      <c r="D18" s="113"/>
      <c r="E18" s="113"/>
      <c r="F18" s="113"/>
      <c r="G18" s="113"/>
      <c r="H18" s="113"/>
      <c r="U18" s="112">
        <f>Chart!$E$68</f>
        <v>0</v>
      </c>
      <c r="V18" s="112">
        <f>Chart!$D$68</f>
        <v>0</v>
      </c>
      <c r="W18" s="112">
        <f>Chart!$C$68</f>
        <v>0</v>
      </c>
      <c r="X18" s="112">
        <f>Chart!$B$68</f>
        <v>0</v>
      </c>
    </row>
    <row r="19" spans="2:24" ht="16.899999999999999" customHeight="1" x14ac:dyDescent="0.2">
      <c r="B19" s="242"/>
      <c r="C19" s="113"/>
      <c r="D19" s="113"/>
      <c r="E19" s="113"/>
      <c r="F19" s="113"/>
      <c r="G19" s="113"/>
      <c r="H19" s="113"/>
      <c r="U19" s="113">
        <f>Chart!$E$72</f>
        <v>0</v>
      </c>
      <c r="V19" s="113">
        <f>Chart!$D$72</f>
        <v>0</v>
      </c>
      <c r="W19" s="113">
        <f>Chart!$C$72</f>
        <v>0</v>
      </c>
      <c r="X19" s="113">
        <f>Chart!$B$72</f>
        <v>0</v>
      </c>
    </row>
    <row r="20" spans="2:24" ht="16.899999999999999" customHeight="1" x14ac:dyDescent="0.2">
      <c r="B20" s="242"/>
      <c r="C20" s="113"/>
      <c r="D20" s="113"/>
      <c r="E20" s="113"/>
      <c r="F20" s="113"/>
      <c r="G20" s="113"/>
      <c r="H20" s="113"/>
      <c r="U20" s="112" t="str">
        <f>Chart!$E$78</f>
        <v>Johnson</v>
      </c>
      <c r="V20" s="112" t="str">
        <f>Chart!$D$78</f>
        <v>Max</v>
      </c>
      <c r="W20" s="112">
        <f>Chart!$C$78</f>
        <v>0</v>
      </c>
      <c r="X20" s="112" t="str">
        <f>Chart!$B$78</f>
        <v>Condobolin</v>
      </c>
    </row>
    <row r="21" spans="2:24" ht="16.899999999999999" customHeight="1" x14ac:dyDescent="0.2">
      <c r="B21" s="242"/>
      <c r="C21" s="113"/>
      <c r="D21" s="113"/>
      <c r="E21" s="113"/>
      <c r="F21" s="113"/>
      <c r="G21" s="113"/>
      <c r="H21" s="113"/>
      <c r="U21" s="113">
        <f>Chart!$E$82</f>
        <v>0</v>
      </c>
      <c r="V21" s="113">
        <f>Chart!$D$82</f>
        <v>0</v>
      </c>
      <c r="W21" s="113">
        <f>Chart!$C$82</f>
        <v>0</v>
      </c>
      <c r="X21" s="113">
        <f>Chart!$B$82</f>
        <v>0</v>
      </c>
    </row>
    <row r="22" spans="2:24" ht="16.899999999999999" customHeight="1" x14ac:dyDescent="0.2">
      <c r="B22" s="242"/>
      <c r="C22" s="113"/>
      <c r="D22" s="113"/>
      <c r="E22" s="113"/>
      <c r="F22" s="113"/>
      <c r="G22" s="113"/>
      <c r="H22" s="113"/>
      <c r="U22" s="112" t="e">
        <f>Chart!#REF!</f>
        <v>#REF!</v>
      </c>
      <c r="V22" s="112" t="e">
        <f>Chart!#REF!</f>
        <v>#REF!</v>
      </c>
      <c r="W22" s="112" t="e">
        <f>Chart!#REF!</f>
        <v>#REF!</v>
      </c>
      <c r="X22" s="112" t="e">
        <f>Chart!#REF!</f>
        <v>#REF!</v>
      </c>
    </row>
    <row r="23" spans="2:24" ht="16.899999999999999" customHeight="1" x14ac:dyDescent="0.2">
      <c r="B23" s="242"/>
      <c r="C23" s="113"/>
      <c r="D23" s="113"/>
      <c r="E23" s="113"/>
      <c r="F23" s="113"/>
      <c r="G23" s="113"/>
      <c r="H23" s="113"/>
      <c r="U23" s="113" t="e">
        <f>Chart!#REF!</f>
        <v>#REF!</v>
      </c>
      <c r="V23" s="113" t="e">
        <f>Chart!#REF!</f>
        <v>#REF!</v>
      </c>
      <c r="W23" s="113" t="e">
        <f>Chart!#REF!</f>
        <v>#REF!</v>
      </c>
      <c r="X23" s="113" t="e">
        <f>Chart!#REF!</f>
        <v>#REF!</v>
      </c>
    </row>
    <row r="24" spans="2:24" ht="16.899999999999999" customHeight="1" x14ac:dyDescent="0.2">
      <c r="B24" s="242"/>
      <c r="C24" s="113"/>
      <c r="D24" s="113"/>
      <c r="E24" s="113"/>
      <c r="F24" s="113"/>
      <c r="G24" s="113"/>
      <c r="H24" s="113"/>
      <c r="U24" s="112" t="e">
        <f>Chart!#REF!</f>
        <v>#REF!</v>
      </c>
      <c r="V24" s="112" t="e">
        <f>Chart!#REF!</f>
        <v>#REF!</v>
      </c>
      <c r="W24" s="112" t="e">
        <f>Chart!#REF!</f>
        <v>#REF!</v>
      </c>
      <c r="X24" s="112" t="e">
        <f>Chart!#REF!</f>
        <v>#REF!</v>
      </c>
    </row>
    <row r="25" spans="2:24" ht="16.899999999999999" customHeight="1" x14ac:dyDescent="0.2">
      <c r="B25" s="242"/>
      <c r="C25" s="113"/>
      <c r="D25" s="113"/>
      <c r="E25" s="113"/>
      <c r="F25" s="113"/>
      <c r="G25" s="113"/>
      <c r="H25" s="113"/>
      <c r="U25" s="113" t="e">
        <f>Chart!#REF!</f>
        <v>#REF!</v>
      </c>
      <c r="V25" s="113" t="e">
        <f>Chart!#REF!</f>
        <v>#REF!</v>
      </c>
      <c r="W25" s="113" t="e">
        <f>Chart!#REF!</f>
        <v>#REF!</v>
      </c>
      <c r="X25" s="113" t="e">
        <f>Chart!#REF!</f>
        <v>#REF!</v>
      </c>
    </row>
    <row r="26" spans="2:24" ht="16.899999999999999" customHeight="1" x14ac:dyDescent="0.2">
      <c r="B26" s="242"/>
      <c r="C26" s="113"/>
      <c r="D26" s="113"/>
      <c r="E26" s="113"/>
      <c r="F26" s="113"/>
      <c r="G26" s="113"/>
      <c r="H26" s="113"/>
      <c r="U26" s="112" t="e">
        <f>Chart!#REF!</f>
        <v>#REF!</v>
      </c>
      <c r="V26" s="112" t="e">
        <f>Chart!#REF!</f>
        <v>#REF!</v>
      </c>
      <c r="W26" s="112" t="e">
        <f>Chart!#REF!</f>
        <v>#REF!</v>
      </c>
      <c r="X26" s="112" t="e">
        <f>Chart!#REF!</f>
        <v>#REF!</v>
      </c>
    </row>
    <row r="27" spans="2:24" ht="16.899999999999999" customHeight="1" x14ac:dyDescent="0.2">
      <c r="B27" s="242"/>
      <c r="C27" s="113"/>
      <c r="D27" s="113"/>
      <c r="E27" s="113"/>
      <c r="F27" s="113"/>
      <c r="G27" s="113"/>
      <c r="H27" s="113"/>
      <c r="U27" s="113" t="e">
        <f>Chart!#REF!</f>
        <v>#REF!</v>
      </c>
      <c r="V27" s="113" t="e">
        <f>Chart!#REF!</f>
        <v>#REF!</v>
      </c>
      <c r="W27" s="113" t="e">
        <f>Chart!#REF!</f>
        <v>#REF!</v>
      </c>
      <c r="X27" s="113" t="e">
        <f>Chart!#REF!</f>
        <v>#REF!</v>
      </c>
    </row>
    <row r="28" spans="2:24" ht="16.899999999999999" customHeight="1" x14ac:dyDescent="0.2">
      <c r="B28" s="242"/>
      <c r="C28" s="113"/>
      <c r="D28" s="113"/>
      <c r="E28" s="113"/>
      <c r="F28" s="113"/>
      <c r="G28" s="113"/>
      <c r="H28" s="113"/>
      <c r="U28" s="112" t="e">
        <f>Chart!#REF!</f>
        <v>#REF!</v>
      </c>
      <c r="V28" s="112" t="e">
        <f>Chart!#REF!</f>
        <v>#REF!</v>
      </c>
      <c r="W28" s="112" t="e">
        <f>Chart!#REF!</f>
        <v>#REF!</v>
      </c>
      <c r="X28" s="112" t="e">
        <f>Chart!#REF!</f>
        <v>#REF!</v>
      </c>
    </row>
    <row r="29" spans="2:24" ht="16.899999999999999" customHeight="1" x14ac:dyDescent="0.2">
      <c r="B29" s="242"/>
      <c r="C29" s="113"/>
      <c r="D29" s="113"/>
      <c r="E29" s="113"/>
      <c r="F29" s="113"/>
      <c r="G29" s="113"/>
      <c r="H29" s="113"/>
      <c r="U29" s="113" t="e">
        <f>Chart!#REF!</f>
        <v>#REF!</v>
      </c>
      <c r="V29" s="113" t="e">
        <f>Chart!#REF!</f>
        <v>#REF!</v>
      </c>
      <c r="W29" s="113" t="e">
        <f>Chart!#REF!</f>
        <v>#REF!</v>
      </c>
      <c r="X29" s="113" t="e">
        <f>Chart!#REF!</f>
        <v>#REF!</v>
      </c>
    </row>
    <row r="30" spans="2:24" ht="16.899999999999999" customHeight="1" x14ac:dyDescent="0.2">
      <c r="B30" s="242"/>
      <c r="C30" s="113"/>
      <c r="D30" s="113"/>
      <c r="E30" s="113"/>
      <c r="F30" s="113"/>
      <c r="G30" s="113"/>
      <c r="H30" s="113"/>
      <c r="U30" s="112" t="e">
        <f>Chart!#REF!</f>
        <v>#REF!</v>
      </c>
      <c r="V30" s="112" t="e">
        <f>Chart!#REF!</f>
        <v>#REF!</v>
      </c>
      <c r="W30" s="112" t="e">
        <f>Chart!#REF!</f>
        <v>#REF!</v>
      </c>
      <c r="X30" s="112" t="e">
        <f>Chart!#REF!</f>
        <v>#REF!</v>
      </c>
    </row>
    <row r="31" spans="2:24" ht="16.899999999999999" customHeight="1" x14ac:dyDescent="0.2">
      <c r="B31" s="242"/>
      <c r="C31" s="113"/>
      <c r="D31" s="113"/>
      <c r="E31" s="113"/>
      <c r="F31" s="113"/>
      <c r="G31" s="113"/>
      <c r="H31" s="113"/>
      <c r="U31" s="113" t="e">
        <f>Chart!#REF!</f>
        <v>#REF!</v>
      </c>
      <c r="V31" s="113" t="e">
        <f>Chart!#REF!</f>
        <v>#REF!</v>
      </c>
      <c r="W31" s="113" t="e">
        <f>Chart!#REF!</f>
        <v>#REF!</v>
      </c>
      <c r="X31" s="113" t="e">
        <f>Chart!#REF!</f>
        <v>#REF!</v>
      </c>
    </row>
    <row r="32" spans="2:24" ht="16.899999999999999" customHeight="1" x14ac:dyDescent="0.2">
      <c r="B32" s="242"/>
      <c r="C32" s="113"/>
      <c r="D32" s="113"/>
      <c r="E32" s="113"/>
      <c r="F32" s="113"/>
      <c r="G32" s="113"/>
      <c r="H32" s="113"/>
      <c r="U32" s="112" t="e">
        <f>Chart!#REF!</f>
        <v>#REF!</v>
      </c>
      <c r="V32" s="112" t="e">
        <f>Chart!#REF!</f>
        <v>#REF!</v>
      </c>
      <c r="W32" s="112" t="e">
        <f>Chart!#REF!</f>
        <v>#REF!</v>
      </c>
      <c r="X32" s="112" t="e">
        <f>Chart!#REF!</f>
        <v>#REF!</v>
      </c>
    </row>
    <row r="33" spans="2:24" ht="16.899999999999999" customHeight="1" x14ac:dyDescent="0.2">
      <c r="B33" s="242"/>
      <c r="C33" s="113"/>
      <c r="D33" s="113"/>
      <c r="E33" s="113"/>
      <c r="F33" s="113"/>
      <c r="G33" s="113"/>
      <c r="H33" s="113"/>
      <c r="U33" s="113" t="e">
        <f>Chart!#REF!</f>
        <v>#REF!</v>
      </c>
      <c r="V33" s="113" t="e">
        <f>Chart!#REF!</f>
        <v>#REF!</v>
      </c>
      <c r="W33" s="113" t="e">
        <f>Chart!#REF!</f>
        <v>#REF!</v>
      </c>
      <c r="X33" s="113" t="e">
        <f>Chart!#REF!</f>
        <v>#REF!</v>
      </c>
    </row>
    <row r="34" spans="2:24" ht="16.899999999999999" customHeight="1" x14ac:dyDescent="0.2">
      <c r="B34" s="242"/>
      <c r="C34" s="113"/>
      <c r="D34" s="113"/>
      <c r="E34" s="113"/>
      <c r="F34" s="113"/>
      <c r="G34" s="113"/>
      <c r="H34" s="113"/>
      <c r="U34" s="112" t="e">
        <f>Chart!#REF!</f>
        <v>#REF!</v>
      </c>
      <c r="V34" s="112" t="e">
        <f>Chart!#REF!</f>
        <v>#REF!</v>
      </c>
      <c r="W34" s="112" t="e">
        <f>Chart!#REF!</f>
        <v>#REF!</v>
      </c>
      <c r="X34" s="112" t="e">
        <f>Chart!#REF!</f>
        <v>#REF!</v>
      </c>
    </row>
    <row r="35" spans="2:24" ht="16.899999999999999" customHeight="1" x14ac:dyDescent="0.2">
      <c r="B35" s="242"/>
      <c r="C35" s="113"/>
      <c r="D35" s="113"/>
      <c r="E35" s="113"/>
      <c r="F35" s="113"/>
      <c r="G35" s="113"/>
      <c r="H35" s="113"/>
      <c r="U35" s="113" t="e">
        <f>Chart!#REF!</f>
        <v>#REF!</v>
      </c>
      <c r="V35" s="113" t="e">
        <f>Chart!#REF!</f>
        <v>#REF!</v>
      </c>
      <c r="W35" s="113" t="e">
        <f>Chart!#REF!</f>
        <v>#REF!</v>
      </c>
      <c r="X35" s="113" t="e">
        <f>Chart!#REF!</f>
        <v>#REF!</v>
      </c>
    </row>
    <row r="36" spans="2:24" ht="16.899999999999999" customHeight="1" x14ac:dyDescent="0.2">
      <c r="B36" s="242"/>
      <c r="C36" s="113"/>
      <c r="D36" s="113"/>
      <c r="E36" s="113"/>
      <c r="F36" s="113"/>
      <c r="G36" s="113"/>
      <c r="H36" s="113"/>
      <c r="U36" s="112" t="e">
        <f>Chart!#REF!</f>
        <v>#REF!</v>
      </c>
      <c r="V36" s="112" t="e">
        <f>Chart!#REF!</f>
        <v>#REF!</v>
      </c>
      <c r="W36" s="112" t="e">
        <f>Chart!#REF!</f>
        <v>#REF!</v>
      </c>
      <c r="X36" s="112" t="e">
        <f>Chart!#REF!</f>
        <v>#REF!</v>
      </c>
    </row>
    <row r="37" spans="2:24" ht="16.899999999999999" customHeight="1" x14ac:dyDescent="0.2">
      <c r="B37" s="242"/>
      <c r="C37" s="113"/>
      <c r="D37" s="113"/>
      <c r="E37" s="113"/>
      <c r="F37" s="113"/>
      <c r="G37" s="113"/>
      <c r="H37" s="113"/>
      <c r="U37" s="113" t="e">
        <f>Chart!#REF!</f>
        <v>#REF!</v>
      </c>
      <c r="V37" s="113" t="e">
        <f>Chart!#REF!</f>
        <v>#REF!</v>
      </c>
      <c r="W37" s="113" t="e">
        <f>Chart!#REF!</f>
        <v>#REF!</v>
      </c>
      <c r="X37" s="113" t="e">
        <f>Chart!#REF!</f>
        <v>#REF!</v>
      </c>
    </row>
    <row r="38" spans="2:24" ht="16.899999999999999" customHeight="1" x14ac:dyDescent="0.2">
      <c r="B38" s="242"/>
      <c r="C38" s="113"/>
      <c r="D38" s="113"/>
      <c r="E38" s="113"/>
      <c r="F38" s="113"/>
      <c r="G38" s="113"/>
      <c r="H38" s="113"/>
      <c r="U38" s="112" t="e">
        <f>Chart!#REF!</f>
        <v>#REF!</v>
      </c>
      <c r="V38" s="112" t="e">
        <f>Chart!#REF!</f>
        <v>#REF!</v>
      </c>
      <c r="W38" s="112" t="e">
        <f>Chart!#REF!</f>
        <v>#REF!</v>
      </c>
      <c r="X38" s="112" t="e">
        <f>Chart!#REF!</f>
        <v>#REF!</v>
      </c>
    </row>
    <row r="39" spans="2:24" ht="16.899999999999999" customHeight="1" x14ac:dyDescent="0.2">
      <c r="B39" s="242"/>
      <c r="C39" s="113"/>
      <c r="D39" s="113"/>
      <c r="E39" s="113"/>
      <c r="F39" s="113"/>
      <c r="G39" s="113"/>
      <c r="H39" s="113"/>
      <c r="U39" s="113" t="e">
        <f>Chart!#REF!</f>
        <v>#REF!</v>
      </c>
      <c r="V39" s="113" t="e">
        <f>Chart!#REF!</f>
        <v>#REF!</v>
      </c>
      <c r="W39" s="113" t="e">
        <f>Chart!#REF!</f>
        <v>#REF!</v>
      </c>
      <c r="X39" s="113" t="e">
        <f>Chart!#REF!</f>
        <v>#REF!</v>
      </c>
    </row>
    <row r="40" spans="2:24" ht="16.899999999999999" customHeight="1" x14ac:dyDescent="0.2">
      <c r="B40" s="242"/>
      <c r="C40" s="113"/>
      <c r="D40" s="113"/>
      <c r="E40" s="113"/>
      <c r="F40" s="113"/>
      <c r="G40" s="113"/>
      <c r="H40" s="113"/>
      <c r="U40" s="112" t="e">
        <f>Chart!#REF!</f>
        <v>#REF!</v>
      </c>
      <c r="V40" s="112" t="e">
        <f>Chart!#REF!</f>
        <v>#REF!</v>
      </c>
      <c r="W40" s="112" t="e">
        <f>Chart!#REF!</f>
        <v>#REF!</v>
      </c>
      <c r="X40" s="112" t="e">
        <f>Chart!#REF!</f>
        <v>#REF!</v>
      </c>
    </row>
    <row r="41" spans="2:24" ht="16.899999999999999" customHeight="1" x14ac:dyDescent="0.2">
      <c r="B41" s="242"/>
      <c r="C41" s="113"/>
      <c r="D41" s="113"/>
      <c r="E41" s="113"/>
      <c r="F41" s="113"/>
      <c r="G41" s="113"/>
      <c r="H41" s="113"/>
      <c r="U41" s="113" t="e">
        <f>Chart!#REF!</f>
        <v>#REF!</v>
      </c>
      <c r="V41" s="113" t="e">
        <f>Chart!#REF!</f>
        <v>#REF!</v>
      </c>
      <c r="W41" s="113" t="e">
        <f>Chart!#REF!</f>
        <v>#REF!</v>
      </c>
      <c r="X41" s="113" t="e">
        <f>Chart!#REF!</f>
        <v>#REF!</v>
      </c>
    </row>
    <row r="42" spans="2:24" ht="16.899999999999999" customHeight="1" x14ac:dyDescent="0.2">
      <c r="B42" s="242"/>
      <c r="C42" s="113"/>
      <c r="D42" s="113"/>
      <c r="E42" s="113"/>
      <c r="F42" s="113"/>
      <c r="G42" s="113"/>
      <c r="H42" s="113"/>
      <c r="U42" s="112" t="e">
        <f>Chart!#REF!</f>
        <v>#REF!</v>
      </c>
      <c r="V42" s="112" t="e">
        <f>Chart!#REF!</f>
        <v>#REF!</v>
      </c>
      <c r="W42" s="112" t="e">
        <f>Chart!#REF!</f>
        <v>#REF!</v>
      </c>
      <c r="X42" s="112" t="e">
        <f>Chart!#REF!</f>
        <v>#REF!</v>
      </c>
    </row>
    <row r="43" spans="2:24" ht="16.899999999999999" customHeight="1" x14ac:dyDescent="0.2">
      <c r="B43" s="242"/>
      <c r="C43" s="113"/>
      <c r="D43" s="113"/>
      <c r="E43" s="113"/>
      <c r="F43" s="113"/>
      <c r="G43" s="113"/>
      <c r="H43" s="113"/>
      <c r="U43" s="113" t="e">
        <f>Chart!#REF!</f>
        <v>#REF!</v>
      </c>
      <c r="V43" s="113" t="e">
        <f>Chart!#REF!</f>
        <v>#REF!</v>
      </c>
      <c r="W43" s="113" t="e">
        <f>Chart!#REF!</f>
        <v>#REF!</v>
      </c>
      <c r="X43" s="113" t="e">
        <f>Chart!#REF!</f>
        <v>#REF!</v>
      </c>
    </row>
    <row r="44" spans="2:24" ht="16.899999999999999" customHeight="1" x14ac:dyDescent="0.2">
      <c r="B44" s="242"/>
      <c r="C44" s="113"/>
      <c r="D44" s="113"/>
      <c r="E44" s="113"/>
      <c r="F44" s="113"/>
      <c r="G44" s="113"/>
      <c r="H44" s="113"/>
      <c r="U44" s="112" t="e">
        <f>Chart!#REF!</f>
        <v>#REF!</v>
      </c>
      <c r="V44" s="112" t="e">
        <f>Chart!#REF!</f>
        <v>#REF!</v>
      </c>
      <c r="W44" s="112" t="e">
        <f>Chart!#REF!</f>
        <v>#REF!</v>
      </c>
      <c r="X44" s="112" t="e">
        <f>Chart!#REF!</f>
        <v>#REF!</v>
      </c>
    </row>
    <row r="45" spans="2:24" ht="16.899999999999999" customHeight="1" x14ac:dyDescent="0.2">
      <c r="B45" s="242"/>
      <c r="C45" s="113"/>
      <c r="D45" s="113"/>
      <c r="E45" s="113"/>
      <c r="F45" s="113"/>
      <c r="G45" s="113"/>
      <c r="H45" s="113"/>
      <c r="U45" s="113" t="e">
        <f>Chart!#REF!</f>
        <v>#REF!</v>
      </c>
      <c r="V45" s="113" t="e">
        <f>Chart!#REF!</f>
        <v>#REF!</v>
      </c>
      <c r="W45" s="113" t="e">
        <f>Chart!#REF!</f>
        <v>#REF!</v>
      </c>
      <c r="X45" s="113" t="e">
        <f>Chart!#REF!</f>
        <v>#REF!</v>
      </c>
    </row>
    <row r="46" spans="2:24" ht="16.899999999999999" customHeight="1" x14ac:dyDescent="0.2">
      <c r="B46" s="242"/>
      <c r="C46" s="113"/>
      <c r="D46" s="113"/>
      <c r="E46" s="113"/>
      <c r="F46" s="113"/>
      <c r="G46" s="113"/>
      <c r="H46" s="113"/>
      <c r="U46" s="112" t="e">
        <f>Chart!#REF!</f>
        <v>#REF!</v>
      </c>
      <c r="V46" s="112" t="e">
        <f>Chart!#REF!</f>
        <v>#REF!</v>
      </c>
      <c r="W46" s="112" t="e">
        <f>Chart!#REF!</f>
        <v>#REF!</v>
      </c>
      <c r="X46" s="112" t="e">
        <f>Chart!#REF!</f>
        <v>#REF!</v>
      </c>
    </row>
    <row r="47" spans="2:24" ht="16.899999999999999" customHeight="1" x14ac:dyDescent="0.2">
      <c r="B47" s="242"/>
      <c r="C47" s="113"/>
      <c r="D47" s="113"/>
      <c r="E47" s="113"/>
      <c r="F47" s="113"/>
      <c r="G47" s="113"/>
      <c r="H47" s="113"/>
      <c r="U47" s="113" t="e">
        <f>Chart!#REF!</f>
        <v>#REF!</v>
      </c>
      <c r="V47" s="113" t="e">
        <f>Chart!#REF!</f>
        <v>#REF!</v>
      </c>
      <c r="W47" s="113" t="e">
        <f>Chart!#REF!</f>
        <v>#REF!</v>
      </c>
      <c r="X47" s="113" t="e">
        <f>Chart!#REF!</f>
        <v>#REF!</v>
      </c>
    </row>
    <row r="48" spans="2:24" ht="17.45" customHeight="1" x14ac:dyDescent="0.2">
      <c r="B48" s="242"/>
      <c r="C48" s="113"/>
      <c r="D48" s="113"/>
      <c r="E48" s="113"/>
      <c r="F48" s="113"/>
      <c r="G48" s="113"/>
      <c r="H48" s="113"/>
      <c r="U48" s="112" t="e">
        <f>Chart!#REF!</f>
        <v>#REF!</v>
      </c>
      <c r="V48" s="112" t="e">
        <f>Chart!#REF!</f>
        <v>#REF!</v>
      </c>
      <c r="W48" s="112" t="e">
        <f>Chart!#REF!</f>
        <v>#REF!</v>
      </c>
      <c r="X48" s="112" t="e">
        <f>Chart!#REF!</f>
        <v>#REF!</v>
      </c>
    </row>
    <row r="49" spans="2:24" ht="17.45" customHeight="1" x14ac:dyDescent="0.2">
      <c r="B49" s="242"/>
      <c r="C49" s="113"/>
      <c r="D49" s="113"/>
      <c r="E49" s="113"/>
      <c r="F49" s="113"/>
      <c r="G49" s="113"/>
      <c r="H49" s="113"/>
      <c r="U49" s="113" t="e">
        <f>Chart!#REF!</f>
        <v>#REF!</v>
      </c>
      <c r="V49" s="113" t="e">
        <f>Chart!#REF!</f>
        <v>#REF!</v>
      </c>
      <c r="W49" s="113" t="e">
        <f>Chart!#REF!</f>
        <v>#REF!</v>
      </c>
      <c r="X49" s="113" t="e">
        <f>Chart!#REF!</f>
        <v>#REF!</v>
      </c>
    </row>
    <row r="50" spans="2:24" ht="17.45" customHeight="1" x14ac:dyDescent="0.2">
      <c r="B50" s="242"/>
      <c r="C50" s="113"/>
      <c r="D50" s="113"/>
      <c r="E50" s="113"/>
      <c r="F50" s="113"/>
      <c r="G50" s="113"/>
      <c r="H50" s="113"/>
      <c r="U50" s="112" t="e">
        <f>Chart!#REF!</f>
        <v>#REF!</v>
      </c>
      <c r="V50" s="112" t="e">
        <f>Chart!#REF!</f>
        <v>#REF!</v>
      </c>
      <c r="W50" s="112" t="e">
        <f>Chart!#REF!</f>
        <v>#REF!</v>
      </c>
      <c r="X50" s="112" t="e">
        <f>Chart!#REF!</f>
        <v>#REF!</v>
      </c>
    </row>
    <row r="51" spans="2:24" ht="17.45" customHeight="1" x14ac:dyDescent="0.2">
      <c r="B51" s="242"/>
      <c r="C51" s="113"/>
      <c r="D51" s="113"/>
      <c r="E51" s="113"/>
      <c r="F51" s="113"/>
      <c r="G51" s="113"/>
      <c r="H51" s="113"/>
      <c r="U51" s="113" t="e">
        <f>Chart!#REF!</f>
        <v>#REF!</v>
      </c>
      <c r="V51" s="113" t="e">
        <f>Chart!#REF!</f>
        <v>#REF!</v>
      </c>
      <c r="W51" s="113" t="e">
        <f>Chart!#REF!</f>
        <v>#REF!</v>
      </c>
      <c r="X51" s="113" t="e">
        <f>Chart!#REF!</f>
        <v>#REF!</v>
      </c>
    </row>
    <row r="52" spans="2:24" ht="17.45" customHeight="1" x14ac:dyDescent="0.2">
      <c r="B52" s="242"/>
      <c r="C52" s="113"/>
      <c r="D52" s="113"/>
      <c r="E52" s="113"/>
      <c r="F52" s="113"/>
      <c r="G52" s="113"/>
      <c r="H52" s="113"/>
      <c r="U52" s="112" t="e">
        <f>Chart!#REF!</f>
        <v>#REF!</v>
      </c>
      <c r="V52" s="112" t="e">
        <f>Chart!#REF!</f>
        <v>#REF!</v>
      </c>
      <c r="W52" s="112" t="e">
        <f>Chart!#REF!</f>
        <v>#REF!</v>
      </c>
      <c r="X52" s="112" t="e">
        <f>Chart!#REF!</f>
        <v>#REF!</v>
      </c>
    </row>
    <row r="53" spans="2:24" ht="17.45" customHeight="1" x14ac:dyDescent="0.2">
      <c r="B53" s="242"/>
      <c r="C53" s="113"/>
      <c r="D53" s="113"/>
      <c r="E53" s="113"/>
      <c r="F53" s="113"/>
      <c r="G53" s="113"/>
      <c r="H53" s="113"/>
      <c r="U53" s="113" t="e">
        <f>Chart!#REF!</f>
        <v>#REF!</v>
      </c>
      <c r="V53" s="113" t="e">
        <f>Chart!#REF!</f>
        <v>#REF!</v>
      </c>
      <c r="W53" s="113" t="e">
        <f>Chart!#REF!</f>
        <v>#REF!</v>
      </c>
      <c r="X53" s="113" t="e">
        <f>Chart!#REF!</f>
        <v>#REF!</v>
      </c>
    </row>
    <row r="54" spans="2:24" ht="17.45" customHeight="1" x14ac:dyDescent="0.2">
      <c r="B54" s="242"/>
      <c r="C54" s="113"/>
      <c r="D54" s="113"/>
      <c r="E54" s="113"/>
      <c r="F54" s="113"/>
      <c r="G54" s="113"/>
      <c r="H54" s="113"/>
      <c r="U54" s="112" t="e">
        <f>Chart!#REF!</f>
        <v>#REF!</v>
      </c>
      <c r="V54" s="112" t="e">
        <f>Chart!#REF!</f>
        <v>#REF!</v>
      </c>
      <c r="W54" s="112" t="e">
        <f>Chart!#REF!</f>
        <v>#REF!</v>
      </c>
      <c r="X54" s="112" t="e">
        <f>Chart!#REF!</f>
        <v>#REF!</v>
      </c>
    </row>
    <row r="55" spans="2:24" ht="17.45" customHeight="1" x14ac:dyDescent="0.2">
      <c r="B55" s="242"/>
      <c r="C55" s="113"/>
      <c r="D55" s="113"/>
      <c r="E55" s="113"/>
      <c r="F55" s="113"/>
      <c r="G55" s="113"/>
      <c r="H55" s="113"/>
      <c r="U55" s="113" t="e">
        <f>Chart!#REF!</f>
        <v>#REF!</v>
      </c>
      <c r="V55" s="113" t="e">
        <f>Chart!#REF!</f>
        <v>#REF!</v>
      </c>
      <c r="W55" s="113" t="e">
        <f>Chart!#REF!</f>
        <v>#REF!</v>
      </c>
      <c r="X55" s="113" t="e">
        <f>Chart!#REF!</f>
        <v>#REF!</v>
      </c>
    </row>
    <row r="56" spans="2:24" ht="17.45" customHeight="1" x14ac:dyDescent="0.2">
      <c r="B56" s="242"/>
      <c r="C56" s="113"/>
      <c r="D56" s="113"/>
      <c r="E56" s="113"/>
      <c r="F56" s="113"/>
      <c r="G56" s="113"/>
      <c r="H56" s="113"/>
      <c r="U56" s="112" t="e">
        <f>Chart!#REF!</f>
        <v>#REF!</v>
      </c>
      <c r="V56" s="112" t="e">
        <f>Chart!#REF!</f>
        <v>#REF!</v>
      </c>
      <c r="W56" s="112" t="e">
        <f>Chart!#REF!</f>
        <v>#REF!</v>
      </c>
      <c r="X56" s="112" t="e">
        <f>Chart!#REF!</f>
        <v>#REF!</v>
      </c>
    </row>
    <row r="57" spans="2:24" ht="17.45" customHeight="1" x14ac:dyDescent="0.2">
      <c r="B57" s="242"/>
      <c r="C57" s="113"/>
      <c r="D57" s="113"/>
      <c r="E57" s="113"/>
      <c r="F57" s="113"/>
      <c r="G57" s="113"/>
      <c r="H57" s="113"/>
      <c r="U57" s="113" t="e">
        <f>Chart!#REF!</f>
        <v>#REF!</v>
      </c>
      <c r="V57" s="113" t="e">
        <f>Chart!#REF!</f>
        <v>#REF!</v>
      </c>
      <c r="W57" s="113" t="e">
        <f>Chart!#REF!</f>
        <v>#REF!</v>
      </c>
      <c r="X57" s="113" t="e">
        <f>Chart!#REF!</f>
        <v>#REF!</v>
      </c>
    </row>
    <row r="58" spans="2:24" ht="17.45" customHeight="1" x14ac:dyDescent="0.2">
      <c r="B58" s="242"/>
      <c r="C58" s="113"/>
      <c r="D58" s="113"/>
      <c r="E58" s="113"/>
      <c r="F58" s="113"/>
      <c r="G58" s="113"/>
      <c r="H58" s="113"/>
      <c r="U58" s="112" t="e">
        <f>Chart!#REF!</f>
        <v>#REF!</v>
      </c>
      <c r="V58" s="112" t="e">
        <f>Chart!#REF!</f>
        <v>#REF!</v>
      </c>
      <c r="W58" s="112" t="e">
        <f>Chart!#REF!</f>
        <v>#REF!</v>
      </c>
      <c r="X58" s="112" t="e">
        <f>Chart!#REF!</f>
        <v>#REF!</v>
      </c>
    </row>
    <row r="59" spans="2:24" ht="17.45" customHeight="1" x14ac:dyDescent="0.2">
      <c r="B59" s="242"/>
      <c r="C59" s="113"/>
      <c r="D59" s="113"/>
      <c r="E59" s="113"/>
      <c r="F59" s="113"/>
      <c r="G59" s="113"/>
      <c r="H59" s="113"/>
      <c r="U59" s="113" t="e">
        <f>Chart!#REF!</f>
        <v>#REF!</v>
      </c>
      <c r="V59" s="113" t="e">
        <f>Chart!#REF!</f>
        <v>#REF!</v>
      </c>
      <c r="W59" s="113" t="e">
        <f>Chart!#REF!</f>
        <v>#REF!</v>
      </c>
      <c r="X59" s="113" t="e">
        <f>Chart!#REF!</f>
        <v>#REF!</v>
      </c>
    </row>
    <row r="60" spans="2:24" ht="17.45" customHeight="1" x14ac:dyDescent="0.2">
      <c r="B60" s="242"/>
      <c r="C60" s="113"/>
      <c r="D60" s="113"/>
      <c r="E60" s="113"/>
      <c r="F60" s="113"/>
      <c r="G60" s="113"/>
      <c r="H60" s="113"/>
      <c r="U60" s="112" t="e">
        <f>Chart!#REF!</f>
        <v>#REF!</v>
      </c>
      <c r="V60" s="112" t="e">
        <f>Chart!#REF!</f>
        <v>#REF!</v>
      </c>
      <c r="W60" s="112" t="e">
        <f>Chart!#REF!</f>
        <v>#REF!</v>
      </c>
      <c r="X60" s="112" t="e">
        <f>Chart!#REF!</f>
        <v>#REF!</v>
      </c>
    </row>
    <row r="61" spans="2:24" ht="17.45" customHeight="1" x14ac:dyDescent="0.2">
      <c r="B61" s="242"/>
      <c r="C61" s="113"/>
      <c r="D61" s="113"/>
      <c r="E61" s="113"/>
      <c r="F61" s="113"/>
      <c r="G61" s="113"/>
      <c r="H61" s="113"/>
      <c r="U61" s="113" t="e">
        <f>Chart!#REF!</f>
        <v>#REF!</v>
      </c>
      <c r="V61" s="113" t="e">
        <f>Chart!#REF!</f>
        <v>#REF!</v>
      </c>
      <c r="W61" s="113" t="e">
        <f>Chart!#REF!</f>
        <v>#REF!</v>
      </c>
      <c r="X61" s="113" t="e">
        <f>Chart!#REF!</f>
        <v>#REF!</v>
      </c>
    </row>
    <row r="62" spans="2:24" ht="17.45" customHeight="1" x14ac:dyDescent="0.2">
      <c r="B62" s="242"/>
      <c r="C62" s="113"/>
      <c r="D62" s="113"/>
      <c r="E62" s="113"/>
      <c r="F62" s="113"/>
      <c r="G62" s="113"/>
      <c r="H62" s="113"/>
      <c r="U62" s="112" t="e">
        <f>Chart!#REF!</f>
        <v>#REF!</v>
      </c>
      <c r="V62" s="112" t="e">
        <f>Chart!#REF!</f>
        <v>#REF!</v>
      </c>
      <c r="W62" s="112" t="e">
        <f>Chart!#REF!</f>
        <v>#REF!</v>
      </c>
      <c r="X62" s="112" t="e">
        <f>Chart!#REF!</f>
        <v>#REF!</v>
      </c>
    </row>
    <row r="63" spans="2:24" ht="17.45" customHeight="1" x14ac:dyDescent="0.2">
      <c r="B63" s="242"/>
      <c r="C63" s="113"/>
      <c r="D63" s="113"/>
      <c r="E63" s="113"/>
      <c r="F63" s="113"/>
      <c r="G63" s="113"/>
      <c r="H63" s="113"/>
      <c r="U63" s="113" t="e">
        <f>Chart!#REF!</f>
        <v>#REF!</v>
      </c>
      <c r="V63" s="113" t="e">
        <f>Chart!#REF!</f>
        <v>#REF!</v>
      </c>
      <c r="W63" s="113" t="e">
        <f>Chart!#REF!</f>
        <v>#REF!</v>
      </c>
      <c r="X63" s="113" t="e">
        <f>Chart!#REF!</f>
        <v>#REF!</v>
      </c>
    </row>
    <row r="64" spans="2:24" ht="17.45" customHeight="1" x14ac:dyDescent="0.2">
      <c r="B64" s="242"/>
      <c r="C64" s="113"/>
      <c r="D64" s="113"/>
      <c r="E64" s="113"/>
      <c r="F64" s="113"/>
      <c r="G64" s="113"/>
      <c r="H64" s="113"/>
      <c r="U64" s="112" t="e">
        <f>Chart!#REF!</f>
        <v>#REF!</v>
      </c>
      <c r="V64" s="112" t="e">
        <f>Chart!#REF!</f>
        <v>#REF!</v>
      </c>
      <c r="W64" s="112" t="e">
        <f>Chart!#REF!</f>
        <v>#REF!</v>
      </c>
      <c r="X64" s="112" t="e">
        <f>Chart!#REF!</f>
        <v>#REF!</v>
      </c>
    </row>
    <row r="65" spans="2:24" ht="17.45" customHeight="1" x14ac:dyDescent="0.2">
      <c r="B65" s="242"/>
      <c r="C65" s="113"/>
      <c r="D65" s="113"/>
      <c r="E65" s="113"/>
      <c r="F65" s="113"/>
      <c r="G65" s="113"/>
      <c r="H65" s="113"/>
      <c r="U65" s="113" t="e">
        <f>Chart!#REF!</f>
        <v>#REF!</v>
      </c>
      <c r="V65" s="113" t="e">
        <f>Chart!#REF!</f>
        <v>#REF!</v>
      </c>
      <c r="W65" s="113" t="e">
        <f>Chart!#REF!</f>
        <v>#REF!</v>
      </c>
      <c r="X65" s="113" t="e">
        <f>Chart!#REF!</f>
        <v>#REF!</v>
      </c>
    </row>
    <row r="66" spans="2:24" ht="17.45" customHeight="1" x14ac:dyDescent="0.2">
      <c r="B66" s="242"/>
      <c r="C66" s="113"/>
      <c r="D66" s="113"/>
      <c r="E66" s="113"/>
      <c r="F66" s="113"/>
      <c r="G66" s="113"/>
      <c r="H66" s="113"/>
      <c r="U66" s="112" t="e">
        <f>Chart!#REF!</f>
        <v>#REF!</v>
      </c>
      <c r="V66" s="112" t="e">
        <f>Chart!#REF!</f>
        <v>#REF!</v>
      </c>
      <c r="W66" s="112" t="e">
        <f>Chart!#REF!</f>
        <v>#REF!</v>
      </c>
      <c r="X66" s="112" t="e">
        <f>Chart!#REF!</f>
        <v>#REF!</v>
      </c>
    </row>
    <row r="67" spans="2:24" ht="17.45" customHeight="1" x14ac:dyDescent="0.2">
      <c r="B67" s="242"/>
      <c r="C67" s="113"/>
      <c r="D67" s="113"/>
      <c r="E67" s="113"/>
      <c r="F67" s="113"/>
      <c r="G67" s="113"/>
      <c r="H67" s="113"/>
      <c r="U67" s="113" t="e">
        <f>Chart!#REF!</f>
        <v>#REF!</v>
      </c>
      <c r="V67" s="113" t="e">
        <f>Chart!#REF!</f>
        <v>#REF!</v>
      </c>
      <c r="W67" s="113" t="e">
        <f>Chart!#REF!</f>
        <v>#REF!</v>
      </c>
      <c r="X67" s="113" t="e">
        <f>Chart!#REF!</f>
        <v>#REF!</v>
      </c>
    </row>
    <row r="68" spans="2:24" ht="17.45" customHeight="1" x14ac:dyDescent="0.2">
      <c r="B68" s="242"/>
      <c r="C68" s="113"/>
      <c r="D68" s="113"/>
      <c r="E68" s="113"/>
      <c r="F68" s="113"/>
      <c r="G68" s="113"/>
      <c r="H68" s="113"/>
      <c r="U68" s="112" t="e">
        <f>Chart!#REF!</f>
        <v>#REF!</v>
      </c>
      <c r="V68" s="112" t="e">
        <f>Chart!#REF!</f>
        <v>#REF!</v>
      </c>
      <c r="W68" s="112" t="e">
        <f>Chart!#REF!</f>
        <v>#REF!</v>
      </c>
      <c r="X68" s="112" t="e">
        <f>Chart!#REF!</f>
        <v>#REF!</v>
      </c>
    </row>
    <row r="69" spans="2:24" ht="17.45" customHeight="1" x14ac:dyDescent="0.2">
      <c r="B69" s="242"/>
      <c r="C69" s="113"/>
      <c r="D69" s="113"/>
      <c r="E69" s="113"/>
      <c r="F69" s="113"/>
      <c r="G69" s="113"/>
      <c r="H69" s="113"/>
      <c r="U69" s="113" t="e">
        <f>Chart!#REF!</f>
        <v>#REF!</v>
      </c>
      <c r="V69" s="113" t="e">
        <f>Chart!#REF!</f>
        <v>#REF!</v>
      </c>
      <c r="W69" s="113" t="e">
        <f>Chart!#REF!</f>
        <v>#REF!</v>
      </c>
      <c r="X69" s="113" t="e">
        <f>Chart!#REF!</f>
        <v>#REF!</v>
      </c>
    </row>
    <row r="70" spans="2:24" ht="15" x14ac:dyDescent="0.2">
      <c r="B70" s="115"/>
      <c r="C70" s="116"/>
      <c r="D70" s="116"/>
      <c r="E70" s="115"/>
      <c r="F70" s="116"/>
      <c r="G70" s="116"/>
      <c r="H70" s="113"/>
      <c r="U70" s="112" t="e">
        <f>Chart!#REF!</f>
        <v>#REF!</v>
      </c>
      <c r="V70" s="112" t="e">
        <f>Chart!#REF!</f>
        <v>#REF!</v>
      </c>
      <c r="W70" s="112" t="e">
        <f>Chart!#REF!</f>
        <v>#REF!</v>
      </c>
      <c r="X70" s="112" t="e">
        <f>Chart!#REF!</f>
        <v>#REF!</v>
      </c>
    </row>
    <row r="71" spans="2:24" ht="15" x14ac:dyDescent="0.2">
      <c r="U71" s="113" t="e">
        <f>Chart!#REF!</f>
        <v>#REF!</v>
      </c>
      <c r="V71" s="113" t="e">
        <f>Chart!#REF!</f>
        <v>#REF!</v>
      </c>
      <c r="W71" s="113" t="e">
        <f>Chart!#REF!</f>
        <v>#REF!</v>
      </c>
      <c r="X71" s="113" t="e">
        <f>Chart!#REF!</f>
        <v>#REF!</v>
      </c>
    </row>
    <row r="72" spans="2:24" ht="15" x14ac:dyDescent="0.2">
      <c r="U72" s="112" t="e">
        <f>Chart!#REF!</f>
        <v>#REF!</v>
      </c>
      <c r="V72" s="112" t="e">
        <f>Chart!#REF!</f>
        <v>#REF!</v>
      </c>
      <c r="W72" s="112" t="e">
        <f>Chart!#REF!</f>
        <v>#REF!</v>
      </c>
      <c r="X72" s="112" t="e">
        <f>Chart!#REF!</f>
        <v>#REF!</v>
      </c>
    </row>
    <row r="73" spans="2:24" ht="15" x14ac:dyDescent="0.2">
      <c r="U73" s="113" t="e">
        <f>Chart!#REF!</f>
        <v>#REF!</v>
      </c>
      <c r="V73" s="113" t="e">
        <f>Chart!#REF!</f>
        <v>#REF!</v>
      </c>
      <c r="W73" s="113" t="e">
        <f>Chart!#REF!</f>
        <v>#REF!</v>
      </c>
      <c r="X73" s="113" t="e">
        <f>Chart!#REF!</f>
        <v>#REF!</v>
      </c>
    </row>
    <row r="74" spans="2:24" ht="15" x14ac:dyDescent="0.2">
      <c r="U74" s="112" t="e">
        <f>Chart!#REF!</f>
        <v>#REF!</v>
      </c>
      <c r="V74" s="112" t="e">
        <f>Chart!#REF!</f>
        <v>#REF!</v>
      </c>
      <c r="W74" s="112" t="e">
        <f>Chart!#REF!</f>
        <v>#REF!</v>
      </c>
      <c r="X74" s="112" t="e">
        <f>Chart!#REF!</f>
        <v>#REF!</v>
      </c>
    </row>
    <row r="75" spans="2:24" ht="15" x14ac:dyDescent="0.2">
      <c r="U75" s="113" t="e">
        <f>Chart!#REF!</f>
        <v>#REF!</v>
      </c>
      <c r="V75" s="113" t="e">
        <f>Chart!#REF!</f>
        <v>#REF!</v>
      </c>
      <c r="W75" s="113" t="e">
        <f>Chart!#REF!</f>
        <v>#REF!</v>
      </c>
      <c r="X75" s="113" t="e">
        <f>Chart!#REF!</f>
        <v>#REF!</v>
      </c>
    </row>
    <row r="76" spans="2:24" ht="15" x14ac:dyDescent="0.2">
      <c r="U76" s="112" t="e">
        <f>Chart!#REF!</f>
        <v>#REF!</v>
      </c>
      <c r="V76" s="112" t="e">
        <f>Chart!#REF!</f>
        <v>#REF!</v>
      </c>
      <c r="W76" s="112" t="e">
        <f>Chart!#REF!</f>
        <v>#REF!</v>
      </c>
      <c r="X76" s="112" t="e">
        <f>Chart!#REF!</f>
        <v>#REF!</v>
      </c>
    </row>
    <row r="77" spans="2:24" ht="15" x14ac:dyDescent="0.2">
      <c r="U77" s="113" t="e">
        <f>Chart!#REF!</f>
        <v>#REF!</v>
      </c>
      <c r="V77" s="113" t="e">
        <f>Chart!#REF!</f>
        <v>#REF!</v>
      </c>
      <c r="W77" s="113" t="e">
        <f>Chart!#REF!</f>
        <v>#REF!</v>
      </c>
      <c r="X77" s="113" t="e">
        <f>Chart!#REF!</f>
        <v>#REF!</v>
      </c>
    </row>
    <row r="78" spans="2:24" ht="15" x14ac:dyDescent="0.2">
      <c r="U78" s="112" t="e">
        <f>Chart!#REF!</f>
        <v>#REF!</v>
      </c>
      <c r="V78" s="112" t="e">
        <f>Chart!#REF!</f>
        <v>#REF!</v>
      </c>
      <c r="W78" s="112" t="e">
        <f>Chart!#REF!</f>
        <v>#REF!</v>
      </c>
      <c r="X78" s="112" t="e">
        <f>Chart!#REF!</f>
        <v>#REF!</v>
      </c>
    </row>
    <row r="79" spans="2:24" ht="15" x14ac:dyDescent="0.2">
      <c r="U79" s="113" t="e">
        <f>Chart!#REF!</f>
        <v>#REF!</v>
      </c>
      <c r="V79" s="113" t="e">
        <f>Chart!#REF!</f>
        <v>#REF!</v>
      </c>
      <c r="W79" s="113" t="e">
        <f>Chart!#REF!</f>
        <v>#REF!</v>
      </c>
      <c r="X79" s="113" t="e">
        <f>Chart!#REF!</f>
        <v>#REF!</v>
      </c>
    </row>
    <row r="80" spans="2: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68:B69"/>
    <mergeCell ref="B58:B59"/>
    <mergeCell ref="B60:B61"/>
    <mergeCell ref="B62:B63"/>
    <mergeCell ref="B64:B65"/>
    <mergeCell ref="B66:B67"/>
  </mergeCells>
  <phoneticPr fontId="1" type="noConversion"/>
  <conditionalFormatting sqref="U6:X133 H70 C6:H69">
    <cfRule type="cellIs" dxfId="11" priority="1" stopIfTrue="1" operator="equal">
      <formula>0</formula>
    </cfRule>
  </conditionalFormatting>
  <pageMargins left="0.74803149606299213" right="0.74803149606299213" top="0.19685039370078741" bottom="0.19685039370078741" header="0.51181102362204722" footer="0.51181102362204722"/>
  <pageSetup paperSize="9"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236" t="s">
        <v>39</v>
      </c>
      <c r="C1" s="236"/>
      <c r="D1" s="236"/>
      <c r="E1" s="236"/>
      <c r="F1" s="236"/>
      <c r="G1" s="236"/>
      <c r="H1" s="236"/>
      <c r="I1" s="102"/>
      <c r="J1" s="102"/>
      <c r="K1" s="102"/>
      <c r="L1" s="102"/>
      <c r="M1" s="102"/>
      <c r="N1" s="102"/>
      <c r="O1" s="102"/>
      <c r="P1" s="102"/>
      <c r="Q1" s="102"/>
    </row>
    <row r="2" spans="2:24" ht="21" customHeight="1" x14ac:dyDescent="0.3">
      <c r="B2" s="236" t="s">
        <v>48</v>
      </c>
      <c r="C2" s="236"/>
      <c r="D2" s="236"/>
      <c r="E2" s="236"/>
      <c r="F2" s="236"/>
      <c r="G2" s="236"/>
      <c r="H2" s="236"/>
      <c r="I2" s="102"/>
      <c r="J2" s="102"/>
      <c r="K2" s="102"/>
      <c r="L2" s="102"/>
      <c r="M2" s="102"/>
      <c r="N2" s="102"/>
      <c r="O2" s="102"/>
      <c r="P2" s="102"/>
      <c r="Q2" s="102"/>
    </row>
    <row r="3" spans="2:24" ht="24.6" customHeight="1" x14ac:dyDescent="0.25">
      <c r="B3" s="246">
        <v>41461</v>
      </c>
      <c r="C3" s="246"/>
      <c r="D3" s="246"/>
      <c r="E3" s="246"/>
      <c r="F3" s="246"/>
      <c r="G3" s="246"/>
      <c r="H3" s="246"/>
      <c r="I3" s="102"/>
      <c r="J3" s="102"/>
      <c r="K3" s="102"/>
      <c r="L3" s="102"/>
      <c r="M3" s="102"/>
      <c r="N3" s="102"/>
      <c r="O3" s="102"/>
      <c r="P3" s="102"/>
      <c r="Q3" s="102"/>
    </row>
    <row r="4" spans="2:24" ht="25.9" customHeight="1" x14ac:dyDescent="0.2">
      <c r="B4" s="245" t="s">
        <v>40</v>
      </c>
      <c r="C4" s="245"/>
      <c r="D4" s="245"/>
      <c r="E4" s="245"/>
      <c r="F4" s="245"/>
      <c r="G4" s="245"/>
      <c r="H4" s="245"/>
    </row>
    <row r="5" spans="2:24" ht="25.5" x14ac:dyDescent="0.2">
      <c r="B5" s="103" t="s">
        <v>37</v>
      </c>
      <c r="E5" s="103" t="s">
        <v>37</v>
      </c>
    </row>
    <row r="6" spans="2:24" ht="17.45" customHeight="1" x14ac:dyDescent="0.2">
      <c r="B6" s="243">
        <v>1</v>
      </c>
      <c r="C6" s="112" t="e">
        <f>VLOOKUP($H6,U6:X133,4,FALSE)</f>
        <v>#N/A</v>
      </c>
      <c r="D6" s="112" t="e">
        <f>VLOOKUP($H6,U6:X133,3,FALSE)</f>
        <v>#N/A</v>
      </c>
      <c r="E6" s="112"/>
      <c r="F6" s="112" t="e">
        <f>VLOOKUP($H6,U6:X133,2,FALSE)</f>
        <v>#N/A</v>
      </c>
      <c r="G6" s="112">
        <f>Chart!$B$8</f>
        <v>0</v>
      </c>
      <c r="H6" s="112" t="str">
        <f>Chart!$I$13</f>
        <v/>
      </c>
      <c r="U6" s="112" t="str">
        <f>Chart!$E$8</f>
        <v>BYE</v>
      </c>
      <c r="V6" s="112">
        <f>Chart!$D$8</f>
        <v>0</v>
      </c>
      <c r="W6" s="112">
        <f>Chart!$C$8</f>
        <v>0</v>
      </c>
      <c r="X6" s="112">
        <f>Chart!$B$8</f>
        <v>0</v>
      </c>
    </row>
    <row r="7" spans="2:24" ht="17.45" customHeight="1" x14ac:dyDescent="0.2">
      <c r="B7" s="244"/>
      <c r="C7" s="113">
        <f>VLOOKUP($H7,U7:X134,4,FALSE)</f>
        <v>0</v>
      </c>
      <c r="D7" s="113">
        <f>VLOOKUP($H7,U7:X134,3,FALSE)</f>
        <v>0</v>
      </c>
      <c r="E7" s="113"/>
      <c r="F7" s="113">
        <f>VLOOKUP($H7,U7:X134,2,FALSE)</f>
        <v>0</v>
      </c>
      <c r="G7" s="113"/>
      <c r="H7" s="113">
        <f>Chart!$I$33</f>
        <v>0</v>
      </c>
      <c r="U7" s="113">
        <f>Chart!$E$12</f>
        <v>0</v>
      </c>
      <c r="V7" s="113">
        <f>Chart!$D$12</f>
        <v>0</v>
      </c>
      <c r="W7" s="113">
        <f>Chart!$C$12</f>
        <v>0</v>
      </c>
      <c r="X7" s="113">
        <f>Chart!$B$12</f>
        <v>0</v>
      </c>
    </row>
    <row r="8" spans="2:24" ht="17.45" customHeight="1" x14ac:dyDescent="0.2">
      <c r="B8" s="243">
        <v>2</v>
      </c>
      <c r="C8" s="112" t="e">
        <f>VLOOKUP($H8,U8:X135,4,FALSE)</f>
        <v>#N/A</v>
      </c>
      <c r="D8" s="112" t="e">
        <f>VLOOKUP($H8,U8:X135,3,FALSE)</f>
        <v>#N/A</v>
      </c>
      <c r="E8" s="112"/>
      <c r="F8" s="112" t="e">
        <f>VLOOKUP($H8,U8:X135,2,FALSE)</f>
        <v>#N/A</v>
      </c>
      <c r="G8" s="112"/>
      <c r="H8" s="112" t="str">
        <f>Chart!$I$53</f>
        <v/>
      </c>
      <c r="U8" s="112" t="str">
        <f>Chart!$E$18</f>
        <v>Williams</v>
      </c>
      <c r="V8" s="112" t="str">
        <f>Chart!$D$18</f>
        <v>Bruce</v>
      </c>
      <c r="W8" s="112">
        <f>Chart!$C$18</f>
        <v>0</v>
      </c>
      <c r="X8" s="112" t="str">
        <f>Chart!$B$18</f>
        <v>Forbes</v>
      </c>
    </row>
    <row r="9" spans="2:24" ht="17.45" customHeight="1" x14ac:dyDescent="0.2">
      <c r="B9" s="244">
        <v>7</v>
      </c>
      <c r="C9" s="113" t="e">
        <f>VLOOKUP($H9,U9:X136,4,FALSE)</f>
        <v>#N/A</v>
      </c>
      <c r="D9" s="113" t="e">
        <f>VLOOKUP($H9,U9:X136,3,FALSE)</f>
        <v>#N/A</v>
      </c>
      <c r="E9" s="113"/>
      <c r="F9" s="113" t="e">
        <f>VLOOKUP($H9,U9:X136,2,FALSE)</f>
        <v>#N/A</v>
      </c>
      <c r="G9" s="113"/>
      <c r="H9" s="113" t="str">
        <f>Chart!$I$73</f>
        <v/>
      </c>
      <c r="U9" s="113">
        <f>Chart!$E$22</f>
        <v>0</v>
      </c>
      <c r="V9" s="113">
        <f>Chart!$D$22</f>
        <v>0</v>
      </c>
      <c r="W9" s="113">
        <f>Chart!$C$22</f>
        <v>0</v>
      </c>
      <c r="X9" s="113">
        <f>Chart!$B$22</f>
        <v>0</v>
      </c>
    </row>
    <row r="10" spans="2:24" ht="17.45" customHeight="1" x14ac:dyDescent="0.2">
      <c r="B10" s="243"/>
      <c r="C10" s="112"/>
      <c r="D10" s="112"/>
      <c r="E10" s="112"/>
      <c r="F10" s="112"/>
      <c r="G10" s="112"/>
      <c r="H10" s="112"/>
      <c r="U10" s="112">
        <f>Chart!$E$28</f>
        <v>0</v>
      </c>
      <c r="V10" s="112">
        <f>Chart!$D$28</f>
        <v>0</v>
      </c>
      <c r="W10" s="112">
        <f>Chart!$C$28</f>
        <v>0</v>
      </c>
      <c r="X10" s="112">
        <f>Chart!$B$28</f>
        <v>0</v>
      </c>
    </row>
    <row r="11" spans="2:24" ht="17.45" customHeight="1" x14ac:dyDescent="0.2">
      <c r="B11" s="242"/>
      <c r="C11" s="113"/>
      <c r="D11" s="113"/>
      <c r="E11" s="113"/>
      <c r="F11" s="113"/>
      <c r="G11" s="113"/>
      <c r="H11" s="113"/>
      <c r="U11" s="113">
        <f>Chart!$E$32</f>
        <v>0</v>
      </c>
      <c r="V11" s="113">
        <f>Chart!$D$32</f>
        <v>0</v>
      </c>
      <c r="W11" s="113">
        <f>Chart!$C$32</f>
        <v>0</v>
      </c>
      <c r="X11" s="113">
        <f>Chart!$B$32</f>
        <v>0</v>
      </c>
    </row>
    <row r="12" spans="2:24" ht="17.45" customHeight="1" x14ac:dyDescent="0.2">
      <c r="B12" s="242"/>
      <c r="C12" s="113"/>
      <c r="D12" s="113"/>
      <c r="E12" s="113"/>
      <c r="F12" s="113"/>
      <c r="G12" s="113"/>
      <c r="H12" s="113"/>
      <c r="U12" s="112">
        <f>Chart!$E$38</f>
        <v>0</v>
      </c>
      <c r="V12" s="112">
        <f>Chart!$D$38</f>
        <v>0</v>
      </c>
      <c r="W12" s="112">
        <f>Chart!$C$38</f>
        <v>0</v>
      </c>
      <c r="X12" s="112">
        <f>Chart!$B$38</f>
        <v>0</v>
      </c>
    </row>
    <row r="13" spans="2:24" ht="17.45" customHeight="1" x14ac:dyDescent="0.2">
      <c r="B13" s="242"/>
      <c r="C13" s="113"/>
      <c r="D13" s="113"/>
      <c r="E13" s="113"/>
      <c r="F13" s="113"/>
      <c r="G13" s="113"/>
      <c r="H13" s="113"/>
      <c r="U13" s="113" t="str">
        <f>Chart!$E$42</f>
        <v>McPhee</v>
      </c>
      <c r="V13" s="113" t="str">
        <f>Chart!$D$42</f>
        <v>Gary</v>
      </c>
      <c r="W13" s="113">
        <f>Chart!$C$42</f>
        <v>0</v>
      </c>
      <c r="X13" s="113" t="str">
        <f>Chart!$B$42</f>
        <v>Parkes B &amp; SC</v>
      </c>
    </row>
    <row r="14" spans="2:24" ht="17.45" customHeight="1" x14ac:dyDescent="0.2">
      <c r="B14" s="242"/>
      <c r="C14" s="113"/>
      <c r="D14" s="113"/>
      <c r="E14" s="113"/>
      <c r="F14" s="113"/>
      <c r="G14" s="113"/>
      <c r="H14" s="113"/>
      <c r="U14" s="112">
        <f>Chart!$E$48</f>
        <v>0</v>
      </c>
      <c r="V14" s="112">
        <f>Chart!$D$48</f>
        <v>0</v>
      </c>
      <c r="W14" s="112">
        <f>Chart!$C$48</f>
        <v>0</v>
      </c>
      <c r="X14" s="112">
        <f>Chart!$B$48</f>
        <v>0</v>
      </c>
    </row>
    <row r="15" spans="2:24" ht="17.45" customHeight="1" x14ac:dyDescent="0.2">
      <c r="B15" s="242"/>
      <c r="C15" s="113"/>
      <c r="D15" s="113"/>
      <c r="E15" s="113"/>
      <c r="F15" s="113"/>
      <c r="G15" s="113"/>
      <c r="H15" s="113"/>
      <c r="U15" s="113">
        <f>Chart!$E$52</f>
        <v>0</v>
      </c>
      <c r="V15" s="113">
        <f>Chart!$D$52</f>
        <v>0</v>
      </c>
      <c r="W15" s="113">
        <f>Chart!$C$52</f>
        <v>0</v>
      </c>
      <c r="X15" s="113">
        <f>Chart!$B$52</f>
        <v>0</v>
      </c>
    </row>
    <row r="16" spans="2:24" ht="17.45" customHeight="1" x14ac:dyDescent="0.2">
      <c r="B16" s="242"/>
      <c r="C16" s="113"/>
      <c r="D16" s="113"/>
      <c r="E16" s="113"/>
      <c r="F16" s="113"/>
      <c r="G16" s="113"/>
      <c r="H16" s="113"/>
      <c r="U16" s="112" t="str">
        <f>Chart!$E$58</f>
        <v>Furney</v>
      </c>
      <c r="V16" s="112" t="str">
        <f>Chart!$D$58</f>
        <v>Mick</v>
      </c>
      <c r="W16" s="112">
        <f>Chart!$C$58</f>
        <v>0</v>
      </c>
      <c r="X16" s="112" t="str">
        <f>Chart!$B$58</f>
        <v>Parkes Railway</v>
      </c>
    </row>
    <row r="17" spans="2:24" ht="17.45" customHeight="1" x14ac:dyDescent="0.2">
      <c r="B17" s="242"/>
      <c r="C17" s="113"/>
      <c r="D17" s="113"/>
      <c r="E17" s="113"/>
      <c r="F17" s="113"/>
      <c r="G17" s="113"/>
      <c r="H17" s="113"/>
      <c r="U17" s="113">
        <f>Chart!$E$62</f>
        <v>0</v>
      </c>
      <c r="V17" s="113">
        <f>Chart!$D$62</f>
        <v>0</v>
      </c>
      <c r="W17" s="113">
        <f>Chart!$C$62</f>
        <v>0</v>
      </c>
      <c r="X17" s="113">
        <f>Chart!$B$62</f>
        <v>0</v>
      </c>
    </row>
    <row r="18" spans="2:24" ht="17.45" customHeight="1" x14ac:dyDescent="0.2">
      <c r="B18" s="242"/>
      <c r="C18" s="113"/>
      <c r="D18" s="113"/>
      <c r="E18" s="113"/>
      <c r="F18" s="113"/>
      <c r="G18" s="113"/>
      <c r="H18" s="113"/>
      <c r="U18" s="112">
        <f>Chart!$E$68</f>
        <v>0</v>
      </c>
      <c r="V18" s="112">
        <f>Chart!$D$68</f>
        <v>0</v>
      </c>
      <c r="W18" s="112">
        <f>Chart!$C$68</f>
        <v>0</v>
      </c>
      <c r="X18" s="112">
        <f>Chart!$B$68</f>
        <v>0</v>
      </c>
    </row>
    <row r="19" spans="2:24" ht="17.45" customHeight="1" x14ac:dyDescent="0.2">
      <c r="B19" s="242"/>
      <c r="C19" s="113"/>
      <c r="D19" s="113"/>
      <c r="E19" s="113"/>
      <c r="F19" s="113"/>
      <c r="G19" s="113"/>
      <c r="H19" s="113"/>
      <c r="U19" s="113">
        <f>Chart!$E$72</f>
        <v>0</v>
      </c>
      <c r="V19" s="113">
        <f>Chart!$D$72</f>
        <v>0</v>
      </c>
      <c r="W19" s="113">
        <f>Chart!$C$72</f>
        <v>0</v>
      </c>
      <c r="X19" s="113">
        <f>Chart!$B$72</f>
        <v>0</v>
      </c>
    </row>
    <row r="20" spans="2:24" ht="17.45" customHeight="1" x14ac:dyDescent="0.2">
      <c r="B20" s="242"/>
      <c r="C20" s="113"/>
      <c r="D20" s="113"/>
      <c r="E20" s="113"/>
      <c r="F20" s="113"/>
      <c r="G20" s="113"/>
      <c r="H20" s="113"/>
      <c r="U20" s="112" t="str">
        <f>Chart!$E$78</f>
        <v>Johnson</v>
      </c>
      <c r="V20" s="112" t="str">
        <f>Chart!$D$78</f>
        <v>Max</v>
      </c>
      <c r="W20" s="112">
        <f>Chart!$C$78</f>
        <v>0</v>
      </c>
      <c r="X20" s="112" t="str">
        <f>Chart!$B$78</f>
        <v>Condobolin</v>
      </c>
    </row>
    <row r="21" spans="2:24" ht="17.45" customHeight="1" x14ac:dyDescent="0.2">
      <c r="B21" s="242"/>
      <c r="C21" s="113"/>
      <c r="D21" s="113"/>
      <c r="E21" s="113"/>
      <c r="F21" s="113"/>
      <c r="G21" s="113"/>
      <c r="H21" s="113"/>
      <c r="U21" s="113">
        <f>Chart!$E$82</f>
        <v>0</v>
      </c>
      <c r="V21" s="113">
        <f>Chart!$D$82</f>
        <v>0</v>
      </c>
      <c r="W21" s="113">
        <f>Chart!$C$82</f>
        <v>0</v>
      </c>
      <c r="X21" s="113">
        <f>Chart!$B$82</f>
        <v>0</v>
      </c>
    </row>
    <row r="22" spans="2:24" ht="17.45" customHeight="1" x14ac:dyDescent="0.2">
      <c r="B22" s="242"/>
      <c r="C22" s="113"/>
      <c r="D22" s="113"/>
      <c r="E22" s="113"/>
      <c r="F22" s="113"/>
      <c r="G22" s="113"/>
      <c r="H22" s="113"/>
      <c r="U22" s="112" t="e">
        <f>Chart!#REF!</f>
        <v>#REF!</v>
      </c>
      <c r="V22" s="112" t="e">
        <f>Chart!#REF!</f>
        <v>#REF!</v>
      </c>
      <c r="W22" s="112" t="e">
        <f>Chart!#REF!</f>
        <v>#REF!</v>
      </c>
      <c r="X22" s="112" t="e">
        <f>Chart!#REF!</f>
        <v>#REF!</v>
      </c>
    </row>
    <row r="23" spans="2:24" ht="17.45" customHeight="1" x14ac:dyDescent="0.2">
      <c r="B23" s="242"/>
      <c r="C23" s="113"/>
      <c r="D23" s="113"/>
      <c r="E23" s="113"/>
      <c r="F23" s="113"/>
      <c r="G23" s="113"/>
      <c r="H23" s="113"/>
      <c r="U23" s="113" t="e">
        <f>Chart!#REF!</f>
        <v>#REF!</v>
      </c>
      <c r="V23" s="113" t="e">
        <f>Chart!#REF!</f>
        <v>#REF!</v>
      </c>
      <c r="W23" s="113" t="e">
        <f>Chart!#REF!</f>
        <v>#REF!</v>
      </c>
      <c r="X23" s="113" t="e">
        <f>Chart!#REF!</f>
        <v>#REF!</v>
      </c>
    </row>
    <row r="24" spans="2:24" ht="17.45" customHeight="1" x14ac:dyDescent="0.2">
      <c r="B24" s="242"/>
      <c r="C24" s="113"/>
      <c r="D24" s="113"/>
      <c r="E24" s="113"/>
      <c r="F24" s="113"/>
      <c r="G24" s="113"/>
      <c r="H24" s="113"/>
      <c r="U24" s="112" t="e">
        <f>Chart!#REF!</f>
        <v>#REF!</v>
      </c>
      <c r="V24" s="112" t="e">
        <f>Chart!#REF!</f>
        <v>#REF!</v>
      </c>
      <c r="W24" s="112" t="e">
        <f>Chart!#REF!</f>
        <v>#REF!</v>
      </c>
      <c r="X24" s="112" t="e">
        <f>Chart!#REF!</f>
        <v>#REF!</v>
      </c>
    </row>
    <row r="25" spans="2:24" ht="17.45" customHeight="1" x14ac:dyDescent="0.2">
      <c r="B25" s="242"/>
      <c r="C25" s="113"/>
      <c r="D25" s="113"/>
      <c r="E25" s="113"/>
      <c r="F25" s="113"/>
      <c r="G25" s="113"/>
      <c r="H25" s="113"/>
      <c r="U25" s="113" t="e">
        <f>Chart!#REF!</f>
        <v>#REF!</v>
      </c>
      <c r="V25" s="113" t="e">
        <f>Chart!#REF!</f>
        <v>#REF!</v>
      </c>
      <c r="W25" s="113" t="e">
        <f>Chart!#REF!</f>
        <v>#REF!</v>
      </c>
      <c r="X25" s="113" t="e">
        <f>Chart!#REF!</f>
        <v>#REF!</v>
      </c>
    </row>
    <row r="26" spans="2:24" ht="17.45" customHeight="1" x14ac:dyDescent="0.2">
      <c r="B26" s="242"/>
      <c r="C26" s="113"/>
      <c r="D26" s="113"/>
      <c r="E26" s="113"/>
      <c r="F26" s="113"/>
      <c r="G26" s="113"/>
      <c r="H26" s="113"/>
      <c r="U26" s="112" t="e">
        <f>Chart!#REF!</f>
        <v>#REF!</v>
      </c>
      <c r="V26" s="112" t="e">
        <f>Chart!#REF!</f>
        <v>#REF!</v>
      </c>
      <c r="W26" s="112" t="e">
        <f>Chart!#REF!</f>
        <v>#REF!</v>
      </c>
      <c r="X26" s="112" t="e">
        <f>Chart!#REF!</f>
        <v>#REF!</v>
      </c>
    </row>
    <row r="27" spans="2:24" ht="17.45" customHeight="1" x14ac:dyDescent="0.2">
      <c r="B27" s="242"/>
      <c r="C27" s="113"/>
      <c r="D27" s="113"/>
      <c r="E27" s="113"/>
      <c r="F27" s="113"/>
      <c r="G27" s="113"/>
      <c r="H27" s="113"/>
      <c r="U27" s="113" t="e">
        <f>Chart!#REF!</f>
        <v>#REF!</v>
      </c>
      <c r="V27" s="113" t="e">
        <f>Chart!#REF!</f>
        <v>#REF!</v>
      </c>
      <c r="W27" s="113" t="e">
        <f>Chart!#REF!</f>
        <v>#REF!</v>
      </c>
      <c r="X27" s="113" t="e">
        <f>Chart!#REF!</f>
        <v>#REF!</v>
      </c>
    </row>
    <row r="28" spans="2:24" ht="17.45" customHeight="1" x14ac:dyDescent="0.2">
      <c r="B28" s="242"/>
      <c r="C28" s="113"/>
      <c r="D28" s="113"/>
      <c r="E28" s="113"/>
      <c r="F28" s="113"/>
      <c r="G28" s="113"/>
      <c r="H28" s="113"/>
      <c r="U28" s="112" t="e">
        <f>Chart!#REF!</f>
        <v>#REF!</v>
      </c>
      <c r="V28" s="112" t="e">
        <f>Chart!#REF!</f>
        <v>#REF!</v>
      </c>
      <c r="W28" s="112" t="e">
        <f>Chart!#REF!</f>
        <v>#REF!</v>
      </c>
      <c r="X28" s="112" t="e">
        <f>Chart!#REF!</f>
        <v>#REF!</v>
      </c>
    </row>
    <row r="29" spans="2:24" ht="17.45" customHeight="1" x14ac:dyDescent="0.2">
      <c r="B29" s="242"/>
      <c r="C29" s="113"/>
      <c r="D29" s="113"/>
      <c r="E29" s="113"/>
      <c r="F29" s="113"/>
      <c r="G29" s="113"/>
      <c r="H29" s="113"/>
      <c r="U29" s="113" t="e">
        <f>Chart!#REF!</f>
        <v>#REF!</v>
      </c>
      <c r="V29" s="113" t="e">
        <f>Chart!#REF!</f>
        <v>#REF!</v>
      </c>
      <c r="W29" s="113" t="e">
        <f>Chart!#REF!</f>
        <v>#REF!</v>
      </c>
      <c r="X29" s="113" t="e">
        <f>Chart!#REF!</f>
        <v>#REF!</v>
      </c>
    </row>
    <row r="30" spans="2:24" ht="17.45" customHeight="1" x14ac:dyDescent="0.2">
      <c r="B30" s="242"/>
      <c r="C30" s="113"/>
      <c r="D30" s="113"/>
      <c r="E30" s="113"/>
      <c r="F30" s="113"/>
      <c r="G30" s="113"/>
      <c r="H30" s="113"/>
      <c r="U30" s="112" t="e">
        <f>Chart!#REF!</f>
        <v>#REF!</v>
      </c>
      <c r="V30" s="112" t="e">
        <f>Chart!#REF!</f>
        <v>#REF!</v>
      </c>
      <c r="W30" s="112" t="e">
        <f>Chart!#REF!</f>
        <v>#REF!</v>
      </c>
      <c r="X30" s="112" t="e">
        <f>Chart!#REF!</f>
        <v>#REF!</v>
      </c>
    </row>
    <row r="31" spans="2:24" ht="17.45" customHeight="1" x14ac:dyDescent="0.2">
      <c r="B31" s="242"/>
      <c r="C31" s="113"/>
      <c r="D31" s="113"/>
      <c r="E31" s="113"/>
      <c r="F31" s="113"/>
      <c r="G31" s="113"/>
      <c r="H31" s="113"/>
      <c r="U31" s="113" t="e">
        <f>Chart!#REF!</f>
        <v>#REF!</v>
      </c>
      <c r="V31" s="113" t="e">
        <f>Chart!#REF!</f>
        <v>#REF!</v>
      </c>
      <c r="W31" s="113" t="e">
        <f>Chart!#REF!</f>
        <v>#REF!</v>
      </c>
      <c r="X31" s="113" t="e">
        <f>Chart!#REF!</f>
        <v>#REF!</v>
      </c>
    </row>
    <row r="32" spans="2:24" ht="17.45" customHeight="1" x14ac:dyDescent="0.2">
      <c r="B32" s="242"/>
      <c r="C32" s="113"/>
      <c r="D32" s="113"/>
      <c r="E32" s="113"/>
      <c r="F32" s="113"/>
      <c r="G32" s="113"/>
      <c r="H32" s="113"/>
      <c r="U32" s="112" t="e">
        <f>Chart!#REF!</f>
        <v>#REF!</v>
      </c>
      <c r="V32" s="112" t="e">
        <f>Chart!#REF!</f>
        <v>#REF!</v>
      </c>
      <c r="W32" s="112" t="e">
        <f>Chart!#REF!</f>
        <v>#REF!</v>
      </c>
      <c r="X32" s="112" t="e">
        <f>Chart!#REF!</f>
        <v>#REF!</v>
      </c>
    </row>
    <row r="33" spans="1:24" ht="17.45" customHeight="1" x14ac:dyDescent="0.2">
      <c r="B33" s="242"/>
      <c r="C33" s="113"/>
      <c r="D33" s="113"/>
      <c r="E33" s="113"/>
      <c r="F33" s="113"/>
      <c r="G33" s="113"/>
      <c r="H33" s="113"/>
      <c r="U33" s="113" t="e">
        <f>Chart!#REF!</f>
        <v>#REF!</v>
      </c>
      <c r="V33" s="113" t="e">
        <f>Chart!#REF!</f>
        <v>#REF!</v>
      </c>
      <c r="W33" s="113" t="e">
        <f>Chart!#REF!</f>
        <v>#REF!</v>
      </c>
      <c r="X33" s="113" t="e">
        <f>Chart!#REF!</f>
        <v>#REF!</v>
      </c>
    </row>
    <row r="34" spans="1:24" ht="17.45" customHeight="1" x14ac:dyDescent="0.2">
      <c r="B34" s="242"/>
      <c r="C34" s="113"/>
      <c r="D34" s="113"/>
      <c r="E34" s="113"/>
      <c r="F34" s="113"/>
      <c r="G34" s="113"/>
      <c r="H34" s="113"/>
      <c r="U34" s="112" t="e">
        <f>Chart!#REF!</f>
        <v>#REF!</v>
      </c>
      <c r="V34" s="112" t="e">
        <f>Chart!#REF!</f>
        <v>#REF!</v>
      </c>
      <c r="W34" s="112" t="e">
        <f>Chart!#REF!</f>
        <v>#REF!</v>
      </c>
      <c r="X34" s="112" t="e">
        <f>Chart!#REF!</f>
        <v>#REF!</v>
      </c>
    </row>
    <row r="35" spans="1:24" ht="17.45" customHeight="1" x14ac:dyDescent="0.2">
      <c r="B35" s="242"/>
      <c r="C35" s="113"/>
      <c r="D35" s="113"/>
      <c r="E35" s="113"/>
      <c r="F35" s="113"/>
      <c r="G35" s="113"/>
      <c r="H35" s="113"/>
      <c r="U35" s="113" t="e">
        <f>Chart!#REF!</f>
        <v>#REF!</v>
      </c>
      <c r="V35" s="113" t="e">
        <f>Chart!#REF!</f>
        <v>#REF!</v>
      </c>
      <c r="W35" s="113" t="e">
        <f>Chart!#REF!</f>
        <v>#REF!</v>
      </c>
      <c r="X35" s="113" t="e">
        <f>Chart!#REF!</f>
        <v>#REF!</v>
      </c>
    </row>
    <row r="36" spans="1:24" ht="17.45" customHeight="1" x14ac:dyDescent="0.2">
      <c r="B36" s="242"/>
      <c r="C36" s="113"/>
      <c r="D36" s="113"/>
      <c r="E36" s="113"/>
      <c r="F36" s="113"/>
      <c r="G36" s="113"/>
      <c r="H36" s="113"/>
      <c r="U36" s="112" t="e">
        <f>Chart!#REF!</f>
        <v>#REF!</v>
      </c>
      <c r="V36" s="112" t="e">
        <f>Chart!#REF!</f>
        <v>#REF!</v>
      </c>
      <c r="W36" s="112" t="e">
        <f>Chart!#REF!</f>
        <v>#REF!</v>
      </c>
      <c r="X36" s="112" t="e">
        <f>Chart!#REF!</f>
        <v>#REF!</v>
      </c>
    </row>
    <row r="37" spans="1:24" ht="17.45" customHeight="1" x14ac:dyDescent="0.2">
      <c r="B37" s="242"/>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42"/>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42"/>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42"/>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42"/>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42"/>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42"/>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42"/>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42"/>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42"/>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42"/>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42"/>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42"/>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42"/>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42"/>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42"/>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42"/>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42"/>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42"/>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42"/>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42"/>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42"/>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42"/>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42"/>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42"/>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42"/>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42"/>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42"/>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42"/>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42"/>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42"/>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42"/>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42"/>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6:B17"/>
    <mergeCell ref="B1:H1"/>
    <mergeCell ref="B2:H2"/>
    <mergeCell ref="B3:H3"/>
    <mergeCell ref="B4:H4"/>
    <mergeCell ref="B14:B15"/>
  </mergeCells>
  <phoneticPr fontId="1" type="noConversion"/>
  <conditionalFormatting sqref="U6:X133 H38:H70 C38:G69 C6:H37">
    <cfRule type="cellIs" dxfId="10"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X133"/>
  <sheetViews>
    <sheetView showGridLines="0" workbookViewId="0">
      <selection activeCell="B4" sqref="B4:H4"/>
    </sheetView>
  </sheetViews>
  <sheetFormatPr defaultColWidth="8.85546875" defaultRowHeight="12.75" x14ac:dyDescent="0.2"/>
  <cols>
    <col min="1" max="1" width="5.85546875" style="104" customWidth="1"/>
    <col min="2" max="2" width="6.7109375" style="105" customWidth="1"/>
    <col min="3" max="3" width="18.42578125" style="104" customWidth="1"/>
    <col min="4" max="4" width="18.28515625" style="104" customWidth="1"/>
    <col min="5" max="5" width="6.7109375" style="105" hidden="1" customWidth="1"/>
    <col min="6" max="6" width="18.42578125" style="104" customWidth="1"/>
    <col min="7" max="7" width="5.28515625" style="104" hidden="1" customWidth="1"/>
    <col min="8" max="8" width="18.42578125" style="104" customWidth="1"/>
    <col min="9" max="20" width="8.85546875" style="104"/>
    <col min="21" max="24" width="0" style="104" hidden="1" customWidth="1"/>
    <col min="25" max="16384" width="8.85546875" style="104"/>
  </cols>
  <sheetData>
    <row r="1" spans="2:24" ht="19.899999999999999" customHeight="1" x14ac:dyDescent="0.3">
      <c r="B1" s="236" t="s">
        <v>39</v>
      </c>
      <c r="C1" s="236"/>
      <c r="D1" s="236"/>
      <c r="E1" s="236"/>
      <c r="F1" s="236"/>
      <c r="G1" s="236"/>
      <c r="H1" s="236"/>
      <c r="I1" s="102"/>
      <c r="J1" s="102"/>
      <c r="K1" s="102"/>
      <c r="L1" s="102"/>
      <c r="M1" s="102"/>
      <c r="N1" s="102"/>
      <c r="O1" s="102"/>
      <c r="P1" s="102"/>
      <c r="Q1" s="102"/>
    </row>
    <row r="2" spans="2:24" ht="21" customHeight="1" x14ac:dyDescent="0.3">
      <c r="B2" s="236" t="s">
        <v>49</v>
      </c>
      <c r="C2" s="236"/>
      <c r="D2" s="236"/>
      <c r="E2" s="236"/>
      <c r="F2" s="236"/>
      <c r="G2" s="236"/>
      <c r="H2" s="236"/>
      <c r="I2" s="102"/>
      <c r="J2" s="102"/>
      <c r="K2" s="102"/>
      <c r="L2" s="102"/>
      <c r="M2" s="102"/>
      <c r="N2" s="102"/>
      <c r="O2" s="102"/>
      <c r="P2" s="102"/>
      <c r="Q2" s="102"/>
    </row>
    <row r="3" spans="2:24" ht="24.6" customHeight="1" x14ac:dyDescent="0.25">
      <c r="B3" s="246">
        <v>41461</v>
      </c>
      <c r="C3" s="246"/>
      <c r="D3" s="246"/>
      <c r="E3" s="246"/>
      <c r="F3" s="246"/>
      <c r="G3" s="246"/>
      <c r="H3" s="246"/>
      <c r="I3" s="102"/>
      <c r="J3" s="102"/>
      <c r="K3" s="102"/>
      <c r="L3" s="102"/>
      <c r="M3" s="102"/>
      <c r="N3" s="102"/>
      <c r="O3" s="102"/>
      <c r="P3" s="102"/>
      <c r="Q3" s="102"/>
    </row>
    <row r="4" spans="2:24" ht="25.9" customHeight="1" x14ac:dyDescent="0.2">
      <c r="B4" s="245" t="s">
        <v>40</v>
      </c>
      <c r="C4" s="245"/>
      <c r="D4" s="245"/>
      <c r="E4" s="245"/>
      <c r="F4" s="245"/>
      <c r="G4" s="245"/>
      <c r="H4" s="245"/>
    </row>
    <row r="5" spans="2:24" ht="25.5" x14ac:dyDescent="0.2">
      <c r="B5" s="103" t="s">
        <v>37</v>
      </c>
      <c r="E5" s="103" t="s">
        <v>37</v>
      </c>
    </row>
    <row r="6" spans="2:24" ht="17.45" customHeight="1" x14ac:dyDescent="0.2">
      <c r="B6" s="243">
        <v>1</v>
      </c>
      <c r="C6" s="112" t="e">
        <f>VLOOKUP($H6,U6:X133,4,FALSE)</f>
        <v>#N/A</v>
      </c>
      <c r="D6" s="112" t="e">
        <f>VLOOKUP($H6,U6:X133,3,FALSE)</f>
        <v>#N/A</v>
      </c>
      <c r="E6" s="112"/>
      <c r="F6" s="112" t="e">
        <f>VLOOKUP($H6,U6:X133,2,FALSE)</f>
        <v>#N/A</v>
      </c>
      <c r="G6" s="112">
        <f>Chart!$B$8</f>
        <v>0</v>
      </c>
      <c r="H6" s="112" t="str">
        <f>Chart!$K$23</f>
        <v/>
      </c>
      <c r="U6" s="112" t="str">
        <f>Chart!$E$8</f>
        <v>BYE</v>
      </c>
      <c r="V6" s="112">
        <f>Chart!$D$8</f>
        <v>0</v>
      </c>
      <c r="W6" s="112">
        <f>Chart!$C$8</f>
        <v>0</v>
      </c>
      <c r="X6" s="112">
        <f>Chart!$B$8</f>
        <v>0</v>
      </c>
    </row>
    <row r="7" spans="2:24" ht="17.45" customHeight="1" x14ac:dyDescent="0.2">
      <c r="B7" s="244"/>
      <c r="C7" s="113" t="e">
        <f>VLOOKUP($H7,U7:X134,4,FALSE)</f>
        <v>#N/A</v>
      </c>
      <c r="D7" s="113" t="e">
        <f>VLOOKUP($H7,U7:X134,3,FALSE)</f>
        <v>#N/A</v>
      </c>
      <c r="E7" s="113"/>
      <c r="F7" s="113" t="e">
        <f>VLOOKUP($H7,U7:X134,2,FALSE)</f>
        <v>#N/A</v>
      </c>
      <c r="G7" s="113"/>
      <c r="H7" s="113" t="str">
        <f>Chart!$K$63</f>
        <v/>
      </c>
      <c r="U7" s="113">
        <f>Chart!$E$12</f>
        <v>0</v>
      </c>
      <c r="V7" s="113">
        <f>Chart!$D$12</f>
        <v>0</v>
      </c>
      <c r="W7" s="113">
        <f>Chart!$C$12</f>
        <v>0</v>
      </c>
      <c r="X7" s="113">
        <f>Chart!$B$12</f>
        <v>0</v>
      </c>
    </row>
    <row r="8" spans="2:24" ht="17.45" customHeight="1" x14ac:dyDescent="0.2">
      <c r="B8" s="243"/>
      <c r="C8" s="112"/>
      <c r="D8" s="112"/>
      <c r="E8" s="112"/>
      <c r="F8" s="112"/>
      <c r="G8" s="112"/>
      <c r="H8" s="112"/>
      <c r="U8" s="112" t="str">
        <f>Chart!$E$18</f>
        <v>Williams</v>
      </c>
      <c r="V8" s="112" t="str">
        <f>Chart!$D$18</f>
        <v>Bruce</v>
      </c>
      <c r="W8" s="112">
        <f>Chart!$C$18</f>
        <v>0</v>
      </c>
      <c r="X8" s="112" t="str">
        <f>Chart!$B$18</f>
        <v>Forbes</v>
      </c>
    </row>
    <row r="9" spans="2:24" ht="17.45" customHeight="1" x14ac:dyDescent="0.2">
      <c r="B9" s="242"/>
      <c r="C9" s="113"/>
      <c r="D9" s="113"/>
      <c r="E9" s="113"/>
      <c r="F9" s="113"/>
      <c r="G9" s="113"/>
      <c r="H9" s="113"/>
      <c r="U9" s="113">
        <f>Chart!$E$22</f>
        <v>0</v>
      </c>
      <c r="V9" s="113">
        <f>Chart!$D$22</f>
        <v>0</v>
      </c>
      <c r="W9" s="113">
        <f>Chart!$C$22</f>
        <v>0</v>
      </c>
      <c r="X9" s="113">
        <f>Chart!$B$22</f>
        <v>0</v>
      </c>
    </row>
    <row r="10" spans="2:24" ht="17.45" customHeight="1" x14ac:dyDescent="0.2">
      <c r="B10" s="242"/>
      <c r="C10" s="113"/>
      <c r="D10" s="113"/>
      <c r="E10" s="113"/>
      <c r="F10" s="113"/>
      <c r="G10" s="113"/>
      <c r="H10" s="113"/>
      <c r="U10" s="112">
        <f>Chart!$E$28</f>
        <v>0</v>
      </c>
      <c r="V10" s="112">
        <f>Chart!$D$28</f>
        <v>0</v>
      </c>
      <c r="W10" s="112">
        <f>Chart!$C$28</f>
        <v>0</v>
      </c>
      <c r="X10" s="112">
        <f>Chart!$B$28</f>
        <v>0</v>
      </c>
    </row>
    <row r="11" spans="2:24" ht="17.45" customHeight="1" x14ac:dyDescent="0.2">
      <c r="B11" s="242"/>
      <c r="C11" s="113"/>
      <c r="D11" s="113"/>
      <c r="E11" s="113"/>
      <c r="F11" s="113"/>
      <c r="G11" s="113"/>
      <c r="H11" s="113"/>
      <c r="U11" s="113">
        <f>Chart!$E$32</f>
        <v>0</v>
      </c>
      <c r="V11" s="113">
        <f>Chart!$D$32</f>
        <v>0</v>
      </c>
      <c r="W11" s="113">
        <f>Chart!$C$32</f>
        <v>0</v>
      </c>
      <c r="X11" s="113">
        <f>Chart!$B$32</f>
        <v>0</v>
      </c>
    </row>
    <row r="12" spans="2:24" ht="17.45" customHeight="1" x14ac:dyDescent="0.2">
      <c r="B12" s="242"/>
      <c r="C12" s="113"/>
      <c r="D12" s="113"/>
      <c r="E12" s="113"/>
      <c r="F12" s="113"/>
      <c r="G12" s="113"/>
      <c r="H12" s="113"/>
      <c r="U12" s="112">
        <f>Chart!$E$38</f>
        <v>0</v>
      </c>
      <c r="V12" s="112">
        <f>Chart!$D$38</f>
        <v>0</v>
      </c>
      <c r="W12" s="112">
        <f>Chart!$C$38</f>
        <v>0</v>
      </c>
      <c r="X12" s="112">
        <f>Chart!$B$38</f>
        <v>0</v>
      </c>
    </row>
    <row r="13" spans="2:24" ht="17.45" customHeight="1" x14ac:dyDescent="0.2">
      <c r="B13" s="242"/>
      <c r="C13" s="113"/>
      <c r="D13" s="113"/>
      <c r="E13" s="113"/>
      <c r="F13" s="113"/>
      <c r="G13" s="113"/>
      <c r="H13" s="113"/>
      <c r="U13" s="113" t="str">
        <f>Chart!$E$42</f>
        <v>McPhee</v>
      </c>
      <c r="V13" s="113" t="str">
        <f>Chart!$D$42</f>
        <v>Gary</v>
      </c>
      <c r="W13" s="113">
        <f>Chart!$C$42</f>
        <v>0</v>
      </c>
      <c r="X13" s="113" t="str">
        <f>Chart!$B$42</f>
        <v>Parkes B &amp; SC</v>
      </c>
    </row>
    <row r="14" spans="2:24" ht="17.45" customHeight="1" x14ac:dyDescent="0.2">
      <c r="B14" s="242"/>
      <c r="C14" s="113"/>
      <c r="D14" s="113"/>
      <c r="E14" s="113"/>
      <c r="F14" s="113"/>
      <c r="G14" s="113"/>
      <c r="H14" s="113"/>
      <c r="U14" s="112">
        <f>Chart!$E$48</f>
        <v>0</v>
      </c>
      <c r="V14" s="112">
        <f>Chart!$D$48</f>
        <v>0</v>
      </c>
      <c r="W14" s="112">
        <f>Chart!$C$48</f>
        <v>0</v>
      </c>
      <c r="X14" s="112">
        <f>Chart!$B$48</f>
        <v>0</v>
      </c>
    </row>
    <row r="15" spans="2:24" ht="17.45" customHeight="1" x14ac:dyDescent="0.2">
      <c r="B15" s="242"/>
      <c r="C15" s="113"/>
      <c r="D15" s="113"/>
      <c r="E15" s="113"/>
      <c r="F15" s="113"/>
      <c r="G15" s="113"/>
      <c r="H15" s="113"/>
      <c r="U15" s="113">
        <f>Chart!$E$52</f>
        <v>0</v>
      </c>
      <c r="V15" s="113">
        <f>Chart!$D$52</f>
        <v>0</v>
      </c>
      <c r="W15" s="113">
        <f>Chart!$C$52</f>
        <v>0</v>
      </c>
      <c r="X15" s="113">
        <f>Chart!$B$52</f>
        <v>0</v>
      </c>
    </row>
    <row r="16" spans="2:24" ht="17.45" customHeight="1" x14ac:dyDescent="0.2">
      <c r="B16" s="242"/>
      <c r="C16" s="113"/>
      <c r="D16" s="113"/>
      <c r="E16" s="113"/>
      <c r="F16" s="113"/>
      <c r="G16" s="113"/>
      <c r="H16" s="113"/>
      <c r="U16" s="112" t="str">
        <f>Chart!$E$58</f>
        <v>Furney</v>
      </c>
      <c r="V16" s="112" t="str">
        <f>Chart!$D$58</f>
        <v>Mick</v>
      </c>
      <c r="W16" s="112">
        <f>Chart!$C$58</f>
        <v>0</v>
      </c>
      <c r="X16" s="112" t="str">
        <f>Chart!$B$58</f>
        <v>Parkes Railway</v>
      </c>
    </row>
    <row r="17" spans="2:24" ht="17.45" customHeight="1" x14ac:dyDescent="0.2">
      <c r="B17" s="242"/>
      <c r="C17" s="113"/>
      <c r="D17" s="113"/>
      <c r="E17" s="113"/>
      <c r="F17" s="113"/>
      <c r="G17" s="113"/>
      <c r="H17" s="113"/>
      <c r="U17" s="113">
        <f>Chart!$E$62</f>
        <v>0</v>
      </c>
      <c r="V17" s="113">
        <f>Chart!$D$62</f>
        <v>0</v>
      </c>
      <c r="W17" s="113">
        <f>Chart!$C$62</f>
        <v>0</v>
      </c>
      <c r="X17" s="113">
        <f>Chart!$B$62</f>
        <v>0</v>
      </c>
    </row>
    <row r="18" spans="2:24" ht="17.45" customHeight="1" x14ac:dyDescent="0.2">
      <c r="B18" s="242"/>
      <c r="C18" s="113"/>
      <c r="D18" s="113"/>
      <c r="E18" s="113"/>
      <c r="F18" s="113"/>
      <c r="G18" s="113"/>
      <c r="H18" s="113"/>
      <c r="U18" s="112">
        <f>Chart!$E$68</f>
        <v>0</v>
      </c>
      <c r="V18" s="112">
        <f>Chart!$D$68</f>
        <v>0</v>
      </c>
      <c r="W18" s="112">
        <f>Chart!$C$68</f>
        <v>0</v>
      </c>
      <c r="X18" s="112">
        <f>Chart!$B$68</f>
        <v>0</v>
      </c>
    </row>
    <row r="19" spans="2:24" ht="17.45" customHeight="1" x14ac:dyDescent="0.2">
      <c r="B19" s="242"/>
      <c r="C19" s="113"/>
      <c r="D19" s="113"/>
      <c r="E19" s="113"/>
      <c r="F19" s="113"/>
      <c r="G19" s="113"/>
      <c r="H19" s="113"/>
      <c r="U19" s="113">
        <f>Chart!$E$72</f>
        <v>0</v>
      </c>
      <c r="V19" s="113">
        <f>Chart!$D$72</f>
        <v>0</v>
      </c>
      <c r="W19" s="113">
        <f>Chart!$C$72</f>
        <v>0</v>
      </c>
      <c r="X19" s="113">
        <f>Chart!$B$72</f>
        <v>0</v>
      </c>
    </row>
    <row r="20" spans="2:24" ht="17.45" customHeight="1" x14ac:dyDescent="0.2">
      <c r="B20" s="242"/>
      <c r="C20" s="113"/>
      <c r="D20" s="113"/>
      <c r="E20" s="113"/>
      <c r="F20" s="113"/>
      <c r="G20" s="113"/>
      <c r="H20" s="113"/>
      <c r="U20" s="112" t="str">
        <f>Chart!$E$78</f>
        <v>Johnson</v>
      </c>
      <c r="V20" s="112" t="str">
        <f>Chart!$D$78</f>
        <v>Max</v>
      </c>
      <c r="W20" s="112">
        <f>Chart!$C$78</f>
        <v>0</v>
      </c>
      <c r="X20" s="112" t="str">
        <f>Chart!$B$78</f>
        <v>Condobolin</v>
      </c>
    </row>
    <row r="21" spans="2:24" ht="17.45" customHeight="1" x14ac:dyDescent="0.2">
      <c r="B21" s="242"/>
      <c r="C21" s="113"/>
      <c r="D21" s="113"/>
      <c r="E21" s="113"/>
      <c r="F21" s="113"/>
      <c r="G21" s="113"/>
      <c r="H21" s="113"/>
      <c r="U21" s="113">
        <f>Chart!$E$82</f>
        <v>0</v>
      </c>
      <c r="V21" s="113">
        <f>Chart!$D$82</f>
        <v>0</v>
      </c>
      <c r="W21" s="113">
        <f>Chart!$C$82</f>
        <v>0</v>
      </c>
      <c r="X21" s="113">
        <f>Chart!$B$82</f>
        <v>0</v>
      </c>
    </row>
    <row r="22" spans="2:24" ht="17.45" customHeight="1" x14ac:dyDescent="0.2">
      <c r="B22" s="242"/>
      <c r="C22" s="113"/>
      <c r="D22" s="113"/>
      <c r="E22" s="113"/>
      <c r="F22" s="113"/>
      <c r="G22" s="113"/>
      <c r="H22" s="113"/>
      <c r="U22" s="112" t="e">
        <f>Chart!#REF!</f>
        <v>#REF!</v>
      </c>
      <c r="V22" s="112" t="e">
        <f>Chart!#REF!</f>
        <v>#REF!</v>
      </c>
      <c r="W22" s="112" t="e">
        <f>Chart!#REF!</f>
        <v>#REF!</v>
      </c>
      <c r="X22" s="112" t="e">
        <f>Chart!#REF!</f>
        <v>#REF!</v>
      </c>
    </row>
    <row r="23" spans="2:24" ht="17.45" customHeight="1" x14ac:dyDescent="0.2">
      <c r="B23" s="242"/>
      <c r="C23" s="113"/>
      <c r="D23" s="113"/>
      <c r="E23" s="113"/>
      <c r="F23" s="113"/>
      <c r="G23" s="113"/>
      <c r="H23" s="113"/>
      <c r="U23" s="113" t="e">
        <f>Chart!#REF!</f>
        <v>#REF!</v>
      </c>
      <c r="V23" s="113" t="e">
        <f>Chart!#REF!</f>
        <v>#REF!</v>
      </c>
      <c r="W23" s="113" t="e">
        <f>Chart!#REF!</f>
        <v>#REF!</v>
      </c>
      <c r="X23" s="113" t="e">
        <f>Chart!#REF!</f>
        <v>#REF!</v>
      </c>
    </row>
    <row r="24" spans="2:24" ht="17.45" customHeight="1" x14ac:dyDescent="0.2">
      <c r="B24" s="242"/>
      <c r="C24" s="113"/>
      <c r="D24" s="113"/>
      <c r="E24" s="113"/>
      <c r="F24" s="113"/>
      <c r="G24" s="113"/>
      <c r="H24" s="113"/>
      <c r="U24" s="112" t="e">
        <f>Chart!#REF!</f>
        <v>#REF!</v>
      </c>
      <c r="V24" s="112" t="e">
        <f>Chart!#REF!</f>
        <v>#REF!</v>
      </c>
      <c r="W24" s="112" t="e">
        <f>Chart!#REF!</f>
        <v>#REF!</v>
      </c>
      <c r="X24" s="112" t="e">
        <f>Chart!#REF!</f>
        <v>#REF!</v>
      </c>
    </row>
    <row r="25" spans="2:24" ht="17.45" customHeight="1" x14ac:dyDescent="0.2">
      <c r="B25" s="242"/>
      <c r="C25" s="113"/>
      <c r="D25" s="113"/>
      <c r="E25" s="113"/>
      <c r="F25" s="113"/>
      <c r="G25" s="113"/>
      <c r="H25" s="113"/>
      <c r="U25" s="113" t="e">
        <f>Chart!#REF!</f>
        <v>#REF!</v>
      </c>
      <c r="V25" s="113" t="e">
        <f>Chart!#REF!</f>
        <v>#REF!</v>
      </c>
      <c r="W25" s="113" t="e">
        <f>Chart!#REF!</f>
        <v>#REF!</v>
      </c>
      <c r="X25" s="113" t="e">
        <f>Chart!#REF!</f>
        <v>#REF!</v>
      </c>
    </row>
    <row r="26" spans="2:24" ht="17.45" customHeight="1" x14ac:dyDescent="0.2">
      <c r="B26" s="242"/>
      <c r="C26" s="113"/>
      <c r="D26" s="113"/>
      <c r="E26" s="113"/>
      <c r="F26" s="113"/>
      <c r="G26" s="113"/>
      <c r="H26" s="113"/>
      <c r="U26" s="112" t="e">
        <f>Chart!#REF!</f>
        <v>#REF!</v>
      </c>
      <c r="V26" s="112" t="e">
        <f>Chart!#REF!</f>
        <v>#REF!</v>
      </c>
      <c r="W26" s="112" t="e">
        <f>Chart!#REF!</f>
        <v>#REF!</v>
      </c>
      <c r="X26" s="112" t="e">
        <f>Chart!#REF!</f>
        <v>#REF!</v>
      </c>
    </row>
    <row r="27" spans="2:24" ht="17.45" customHeight="1" x14ac:dyDescent="0.2">
      <c r="B27" s="242"/>
      <c r="C27" s="113"/>
      <c r="D27" s="113"/>
      <c r="E27" s="113"/>
      <c r="F27" s="113"/>
      <c r="G27" s="113"/>
      <c r="H27" s="113"/>
      <c r="U27" s="113" t="e">
        <f>Chart!#REF!</f>
        <v>#REF!</v>
      </c>
      <c r="V27" s="113" t="e">
        <f>Chart!#REF!</f>
        <v>#REF!</v>
      </c>
      <c r="W27" s="113" t="e">
        <f>Chart!#REF!</f>
        <v>#REF!</v>
      </c>
      <c r="X27" s="113" t="e">
        <f>Chart!#REF!</f>
        <v>#REF!</v>
      </c>
    </row>
    <row r="28" spans="2:24" ht="17.45" customHeight="1" x14ac:dyDescent="0.2">
      <c r="B28" s="242"/>
      <c r="C28" s="113"/>
      <c r="D28" s="113"/>
      <c r="E28" s="113"/>
      <c r="F28" s="113"/>
      <c r="G28" s="113"/>
      <c r="H28" s="113"/>
      <c r="U28" s="112" t="e">
        <f>Chart!#REF!</f>
        <v>#REF!</v>
      </c>
      <c r="V28" s="112" t="e">
        <f>Chart!#REF!</f>
        <v>#REF!</v>
      </c>
      <c r="W28" s="112" t="e">
        <f>Chart!#REF!</f>
        <v>#REF!</v>
      </c>
      <c r="X28" s="112" t="e">
        <f>Chart!#REF!</f>
        <v>#REF!</v>
      </c>
    </row>
    <row r="29" spans="2:24" ht="17.45" customHeight="1" x14ac:dyDescent="0.2">
      <c r="B29" s="242"/>
      <c r="C29" s="113"/>
      <c r="D29" s="113"/>
      <c r="E29" s="113"/>
      <c r="F29" s="113"/>
      <c r="G29" s="113"/>
      <c r="H29" s="113"/>
      <c r="U29" s="113" t="e">
        <f>Chart!#REF!</f>
        <v>#REF!</v>
      </c>
      <c r="V29" s="113" t="e">
        <f>Chart!#REF!</f>
        <v>#REF!</v>
      </c>
      <c r="W29" s="113" t="e">
        <f>Chart!#REF!</f>
        <v>#REF!</v>
      </c>
      <c r="X29" s="113" t="e">
        <f>Chart!#REF!</f>
        <v>#REF!</v>
      </c>
    </row>
    <row r="30" spans="2:24" ht="17.45" customHeight="1" x14ac:dyDescent="0.2">
      <c r="B30" s="242"/>
      <c r="C30" s="113"/>
      <c r="D30" s="113"/>
      <c r="E30" s="113"/>
      <c r="F30" s="113"/>
      <c r="G30" s="113"/>
      <c r="H30" s="113"/>
      <c r="U30" s="112" t="e">
        <f>Chart!#REF!</f>
        <v>#REF!</v>
      </c>
      <c r="V30" s="112" t="e">
        <f>Chart!#REF!</f>
        <v>#REF!</v>
      </c>
      <c r="W30" s="112" t="e">
        <f>Chart!#REF!</f>
        <v>#REF!</v>
      </c>
      <c r="X30" s="112" t="e">
        <f>Chart!#REF!</f>
        <v>#REF!</v>
      </c>
    </row>
    <row r="31" spans="2:24" ht="17.45" customHeight="1" x14ac:dyDescent="0.2">
      <c r="B31" s="242"/>
      <c r="C31" s="113"/>
      <c r="D31" s="113"/>
      <c r="E31" s="113"/>
      <c r="F31" s="113"/>
      <c r="G31" s="113"/>
      <c r="H31" s="113"/>
      <c r="U31" s="113" t="e">
        <f>Chart!#REF!</f>
        <v>#REF!</v>
      </c>
      <c r="V31" s="113" t="e">
        <f>Chart!#REF!</f>
        <v>#REF!</v>
      </c>
      <c r="W31" s="113" t="e">
        <f>Chart!#REF!</f>
        <v>#REF!</v>
      </c>
      <c r="X31" s="113" t="e">
        <f>Chart!#REF!</f>
        <v>#REF!</v>
      </c>
    </row>
    <row r="32" spans="2:24" ht="17.45" customHeight="1" x14ac:dyDescent="0.2">
      <c r="B32" s="242"/>
      <c r="C32" s="113"/>
      <c r="D32" s="113"/>
      <c r="E32" s="113"/>
      <c r="F32" s="113"/>
      <c r="G32" s="113"/>
      <c r="H32" s="113"/>
      <c r="U32" s="112" t="e">
        <f>Chart!#REF!</f>
        <v>#REF!</v>
      </c>
      <c r="V32" s="112" t="e">
        <f>Chart!#REF!</f>
        <v>#REF!</v>
      </c>
      <c r="W32" s="112" t="e">
        <f>Chart!#REF!</f>
        <v>#REF!</v>
      </c>
      <c r="X32" s="112" t="e">
        <f>Chart!#REF!</f>
        <v>#REF!</v>
      </c>
    </row>
    <row r="33" spans="1:24" ht="17.45" customHeight="1" x14ac:dyDescent="0.2">
      <c r="B33" s="242"/>
      <c r="C33" s="113"/>
      <c r="D33" s="113"/>
      <c r="E33" s="113"/>
      <c r="F33" s="113"/>
      <c r="G33" s="113"/>
      <c r="H33" s="113"/>
      <c r="U33" s="113" t="e">
        <f>Chart!#REF!</f>
        <v>#REF!</v>
      </c>
      <c r="V33" s="113" t="e">
        <f>Chart!#REF!</f>
        <v>#REF!</v>
      </c>
      <c r="W33" s="113" t="e">
        <f>Chart!#REF!</f>
        <v>#REF!</v>
      </c>
      <c r="X33" s="113" t="e">
        <f>Chart!#REF!</f>
        <v>#REF!</v>
      </c>
    </row>
    <row r="34" spans="1:24" ht="17.45" customHeight="1" x14ac:dyDescent="0.2">
      <c r="B34" s="242"/>
      <c r="C34" s="113"/>
      <c r="D34" s="113"/>
      <c r="E34" s="113"/>
      <c r="F34" s="113"/>
      <c r="G34" s="113"/>
      <c r="H34" s="113"/>
      <c r="U34" s="112" t="e">
        <f>Chart!#REF!</f>
        <v>#REF!</v>
      </c>
      <c r="V34" s="112" t="e">
        <f>Chart!#REF!</f>
        <v>#REF!</v>
      </c>
      <c r="W34" s="112" t="e">
        <f>Chart!#REF!</f>
        <v>#REF!</v>
      </c>
      <c r="X34" s="112" t="e">
        <f>Chart!#REF!</f>
        <v>#REF!</v>
      </c>
    </row>
    <row r="35" spans="1:24" ht="17.45" customHeight="1" x14ac:dyDescent="0.2">
      <c r="B35" s="242"/>
      <c r="C35" s="113"/>
      <c r="D35" s="113"/>
      <c r="E35" s="113"/>
      <c r="F35" s="113"/>
      <c r="G35" s="113"/>
      <c r="H35" s="113"/>
      <c r="U35" s="113" t="e">
        <f>Chart!#REF!</f>
        <v>#REF!</v>
      </c>
      <c r="V35" s="113" t="e">
        <f>Chart!#REF!</f>
        <v>#REF!</v>
      </c>
      <c r="W35" s="113" t="e">
        <f>Chart!#REF!</f>
        <v>#REF!</v>
      </c>
      <c r="X35" s="113" t="e">
        <f>Chart!#REF!</f>
        <v>#REF!</v>
      </c>
    </row>
    <row r="36" spans="1:24" ht="17.45" customHeight="1" x14ac:dyDescent="0.2">
      <c r="B36" s="242"/>
      <c r="C36" s="113"/>
      <c r="D36" s="113"/>
      <c r="E36" s="113"/>
      <c r="F36" s="113"/>
      <c r="G36" s="113"/>
      <c r="H36" s="113"/>
      <c r="U36" s="112" t="e">
        <f>Chart!#REF!</f>
        <v>#REF!</v>
      </c>
      <c r="V36" s="112" t="e">
        <f>Chart!#REF!</f>
        <v>#REF!</v>
      </c>
      <c r="W36" s="112" t="e">
        <f>Chart!#REF!</f>
        <v>#REF!</v>
      </c>
      <c r="X36" s="112" t="e">
        <f>Chart!#REF!</f>
        <v>#REF!</v>
      </c>
    </row>
    <row r="37" spans="1:24" ht="17.45" customHeight="1" x14ac:dyDescent="0.2">
      <c r="B37" s="242"/>
      <c r="C37" s="113"/>
      <c r="D37" s="113"/>
      <c r="E37" s="113"/>
      <c r="F37" s="113"/>
      <c r="G37" s="113"/>
      <c r="H37" s="113"/>
      <c r="U37" s="113" t="e">
        <f>Chart!#REF!</f>
        <v>#REF!</v>
      </c>
      <c r="V37" s="113" t="e">
        <f>Chart!#REF!</f>
        <v>#REF!</v>
      </c>
      <c r="W37" s="113" t="e">
        <f>Chart!#REF!</f>
        <v>#REF!</v>
      </c>
      <c r="X37" s="113" t="e">
        <f>Chart!#REF!</f>
        <v>#REF!</v>
      </c>
    </row>
    <row r="38" spans="1:24" ht="17.45" customHeight="1" x14ac:dyDescent="0.2">
      <c r="A38" s="116"/>
      <c r="B38" s="242"/>
      <c r="C38" s="113"/>
      <c r="D38" s="113"/>
      <c r="E38" s="113"/>
      <c r="F38" s="113"/>
      <c r="G38" s="113"/>
      <c r="H38" s="113"/>
      <c r="U38" s="112" t="e">
        <f>Chart!#REF!</f>
        <v>#REF!</v>
      </c>
      <c r="V38" s="112" t="e">
        <f>Chart!#REF!</f>
        <v>#REF!</v>
      </c>
      <c r="W38" s="112" t="e">
        <f>Chart!#REF!</f>
        <v>#REF!</v>
      </c>
      <c r="X38" s="112" t="e">
        <f>Chart!#REF!</f>
        <v>#REF!</v>
      </c>
    </row>
    <row r="39" spans="1:24" ht="17.45" customHeight="1" x14ac:dyDescent="0.2">
      <c r="A39" s="116"/>
      <c r="B39" s="242"/>
      <c r="C39" s="113"/>
      <c r="D39" s="113"/>
      <c r="E39" s="113"/>
      <c r="F39" s="113"/>
      <c r="G39" s="113"/>
      <c r="H39" s="113"/>
      <c r="U39" s="113" t="e">
        <f>Chart!#REF!</f>
        <v>#REF!</v>
      </c>
      <c r="V39" s="113" t="e">
        <f>Chart!#REF!</f>
        <v>#REF!</v>
      </c>
      <c r="W39" s="113" t="e">
        <f>Chart!#REF!</f>
        <v>#REF!</v>
      </c>
      <c r="X39" s="113" t="e">
        <f>Chart!#REF!</f>
        <v>#REF!</v>
      </c>
    </row>
    <row r="40" spans="1:24" ht="17.45" customHeight="1" x14ac:dyDescent="0.2">
      <c r="A40" s="116"/>
      <c r="B40" s="242"/>
      <c r="C40" s="113"/>
      <c r="D40" s="113"/>
      <c r="E40" s="113"/>
      <c r="F40" s="113"/>
      <c r="G40" s="113"/>
      <c r="H40" s="113"/>
      <c r="U40" s="112" t="e">
        <f>Chart!#REF!</f>
        <v>#REF!</v>
      </c>
      <c r="V40" s="112" t="e">
        <f>Chart!#REF!</f>
        <v>#REF!</v>
      </c>
      <c r="W40" s="112" t="e">
        <f>Chart!#REF!</f>
        <v>#REF!</v>
      </c>
      <c r="X40" s="112" t="e">
        <f>Chart!#REF!</f>
        <v>#REF!</v>
      </c>
    </row>
    <row r="41" spans="1:24" ht="17.45" customHeight="1" x14ac:dyDescent="0.2">
      <c r="A41" s="116"/>
      <c r="B41" s="242"/>
      <c r="C41" s="113"/>
      <c r="D41" s="113"/>
      <c r="E41" s="113"/>
      <c r="F41" s="113"/>
      <c r="G41" s="113"/>
      <c r="H41" s="113"/>
      <c r="U41" s="113" t="e">
        <f>Chart!#REF!</f>
        <v>#REF!</v>
      </c>
      <c r="V41" s="113" t="e">
        <f>Chart!#REF!</f>
        <v>#REF!</v>
      </c>
      <c r="W41" s="113" t="e">
        <f>Chart!#REF!</f>
        <v>#REF!</v>
      </c>
      <c r="X41" s="113" t="e">
        <f>Chart!#REF!</f>
        <v>#REF!</v>
      </c>
    </row>
    <row r="42" spans="1:24" ht="17.45" customHeight="1" x14ac:dyDescent="0.2">
      <c r="A42" s="116"/>
      <c r="B42" s="242"/>
      <c r="C42" s="113"/>
      <c r="D42" s="113"/>
      <c r="E42" s="113"/>
      <c r="F42" s="113"/>
      <c r="G42" s="113"/>
      <c r="H42" s="113"/>
      <c r="U42" s="112" t="e">
        <f>Chart!#REF!</f>
        <v>#REF!</v>
      </c>
      <c r="V42" s="112" t="e">
        <f>Chart!#REF!</f>
        <v>#REF!</v>
      </c>
      <c r="W42" s="112" t="e">
        <f>Chart!#REF!</f>
        <v>#REF!</v>
      </c>
      <c r="X42" s="112" t="e">
        <f>Chart!#REF!</f>
        <v>#REF!</v>
      </c>
    </row>
    <row r="43" spans="1:24" ht="17.45" customHeight="1" x14ac:dyDescent="0.2">
      <c r="A43" s="116"/>
      <c r="B43" s="242"/>
      <c r="C43" s="113"/>
      <c r="D43" s="113"/>
      <c r="E43" s="113"/>
      <c r="F43" s="113"/>
      <c r="G43" s="113"/>
      <c r="H43" s="113"/>
      <c r="U43" s="113" t="e">
        <f>Chart!#REF!</f>
        <v>#REF!</v>
      </c>
      <c r="V43" s="113" t="e">
        <f>Chart!#REF!</f>
        <v>#REF!</v>
      </c>
      <c r="W43" s="113" t="e">
        <f>Chart!#REF!</f>
        <v>#REF!</v>
      </c>
      <c r="X43" s="113" t="e">
        <f>Chart!#REF!</f>
        <v>#REF!</v>
      </c>
    </row>
    <row r="44" spans="1:24" ht="17.45" customHeight="1" x14ac:dyDescent="0.2">
      <c r="A44" s="116"/>
      <c r="B44" s="242"/>
      <c r="C44" s="113"/>
      <c r="D44" s="113"/>
      <c r="E44" s="113"/>
      <c r="F44" s="113"/>
      <c r="G44" s="113"/>
      <c r="H44" s="113"/>
      <c r="U44" s="112" t="e">
        <f>Chart!#REF!</f>
        <v>#REF!</v>
      </c>
      <c r="V44" s="112" t="e">
        <f>Chart!#REF!</f>
        <v>#REF!</v>
      </c>
      <c r="W44" s="112" t="e">
        <f>Chart!#REF!</f>
        <v>#REF!</v>
      </c>
      <c r="X44" s="112" t="e">
        <f>Chart!#REF!</f>
        <v>#REF!</v>
      </c>
    </row>
    <row r="45" spans="1:24" ht="17.45" customHeight="1" x14ac:dyDescent="0.2">
      <c r="A45" s="116"/>
      <c r="B45" s="242"/>
      <c r="C45" s="113"/>
      <c r="D45" s="113"/>
      <c r="E45" s="113"/>
      <c r="F45" s="113"/>
      <c r="G45" s="113"/>
      <c r="H45" s="113"/>
      <c r="U45" s="113" t="e">
        <f>Chart!#REF!</f>
        <v>#REF!</v>
      </c>
      <c r="V45" s="113" t="e">
        <f>Chart!#REF!</f>
        <v>#REF!</v>
      </c>
      <c r="W45" s="113" t="e">
        <f>Chart!#REF!</f>
        <v>#REF!</v>
      </c>
      <c r="X45" s="113" t="e">
        <f>Chart!#REF!</f>
        <v>#REF!</v>
      </c>
    </row>
    <row r="46" spans="1:24" ht="17.45" customHeight="1" x14ac:dyDescent="0.2">
      <c r="A46" s="116"/>
      <c r="B46" s="242"/>
      <c r="C46" s="113"/>
      <c r="D46" s="113"/>
      <c r="E46" s="113"/>
      <c r="F46" s="113"/>
      <c r="G46" s="113"/>
      <c r="H46" s="113"/>
      <c r="U46" s="112" t="e">
        <f>Chart!#REF!</f>
        <v>#REF!</v>
      </c>
      <c r="V46" s="112" t="e">
        <f>Chart!#REF!</f>
        <v>#REF!</v>
      </c>
      <c r="W46" s="112" t="e">
        <f>Chart!#REF!</f>
        <v>#REF!</v>
      </c>
      <c r="X46" s="112" t="e">
        <f>Chart!#REF!</f>
        <v>#REF!</v>
      </c>
    </row>
    <row r="47" spans="1:24" ht="17.45" customHeight="1" x14ac:dyDescent="0.2">
      <c r="A47" s="116"/>
      <c r="B47" s="242"/>
      <c r="C47" s="113"/>
      <c r="D47" s="113"/>
      <c r="E47" s="113"/>
      <c r="F47" s="113"/>
      <c r="G47" s="113"/>
      <c r="H47" s="113"/>
      <c r="U47" s="113" t="e">
        <f>Chart!#REF!</f>
        <v>#REF!</v>
      </c>
      <c r="V47" s="113" t="e">
        <f>Chart!#REF!</f>
        <v>#REF!</v>
      </c>
      <c r="W47" s="113" t="e">
        <f>Chart!#REF!</f>
        <v>#REF!</v>
      </c>
      <c r="X47" s="113" t="e">
        <f>Chart!#REF!</f>
        <v>#REF!</v>
      </c>
    </row>
    <row r="48" spans="1:24" ht="17.45" customHeight="1" x14ac:dyDescent="0.2">
      <c r="A48" s="116"/>
      <c r="B48" s="242"/>
      <c r="C48" s="113"/>
      <c r="D48" s="113"/>
      <c r="E48" s="113"/>
      <c r="F48" s="113"/>
      <c r="G48" s="113"/>
      <c r="H48" s="113"/>
      <c r="U48" s="112" t="e">
        <f>Chart!#REF!</f>
        <v>#REF!</v>
      </c>
      <c r="V48" s="112" t="e">
        <f>Chart!#REF!</f>
        <v>#REF!</v>
      </c>
      <c r="W48" s="112" t="e">
        <f>Chart!#REF!</f>
        <v>#REF!</v>
      </c>
      <c r="X48" s="112" t="e">
        <f>Chart!#REF!</f>
        <v>#REF!</v>
      </c>
    </row>
    <row r="49" spans="1:24" ht="17.45" customHeight="1" x14ac:dyDescent="0.2">
      <c r="A49" s="116"/>
      <c r="B49" s="242"/>
      <c r="C49" s="113"/>
      <c r="D49" s="113"/>
      <c r="E49" s="113"/>
      <c r="F49" s="113"/>
      <c r="G49" s="113"/>
      <c r="H49" s="113"/>
      <c r="U49" s="113" t="e">
        <f>Chart!#REF!</f>
        <v>#REF!</v>
      </c>
      <c r="V49" s="113" t="e">
        <f>Chart!#REF!</f>
        <v>#REF!</v>
      </c>
      <c r="W49" s="113" t="e">
        <f>Chart!#REF!</f>
        <v>#REF!</v>
      </c>
      <c r="X49" s="113" t="e">
        <f>Chart!#REF!</f>
        <v>#REF!</v>
      </c>
    </row>
    <row r="50" spans="1:24" ht="17.45" customHeight="1" x14ac:dyDescent="0.2">
      <c r="A50" s="116"/>
      <c r="B50" s="242"/>
      <c r="C50" s="113"/>
      <c r="D50" s="113"/>
      <c r="E50" s="113"/>
      <c r="F50" s="113"/>
      <c r="G50" s="113"/>
      <c r="H50" s="113"/>
      <c r="U50" s="112" t="e">
        <f>Chart!#REF!</f>
        <v>#REF!</v>
      </c>
      <c r="V50" s="112" t="e">
        <f>Chart!#REF!</f>
        <v>#REF!</v>
      </c>
      <c r="W50" s="112" t="e">
        <f>Chart!#REF!</f>
        <v>#REF!</v>
      </c>
      <c r="X50" s="112" t="e">
        <f>Chart!#REF!</f>
        <v>#REF!</v>
      </c>
    </row>
    <row r="51" spans="1:24" ht="17.45" customHeight="1" x14ac:dyDescent="0.2">
      <c r="A51" s="116"/>
      <c r="B51" s="242"/>
      <c r="C51" s="113"/>
      <c r="D51" s="113"/>
      <c r="E51" s="113"/>
      <c r="F51" s="113"/>
      <c r="G51" s="113"/>
      <c r="H51" s="113"/>
      <c r="U51" s="113" t="e">
        <f>Chart!#REF!</f>
        <v>#REF!</v>
      </c>
      <c r="V51" s="113" t="e">
        <f>Chart!#REF!</f>
        <v>#REF!</v>
      </c>
      <c r="W51" s="113" t="e">
        <f>Chart!#REF!</f>
        <v>#REF!</v>
      </c>
      <c r="X51" s="113" t="e">
        <f>Chart!#REF!</f>
        <v>#REF!</v>
      </c>
    </row>
    <row r="52" spans="1:24" ht="17.45" customHeight="1" x14ac:dyDescent="0.2">
      <c r="A52" s="116"/>
      <c r="B52" s="242"/>
      <c r="C52" s="113"/>
      <c r="D52" s="113"/>
      <c r="E52" s="113"/>
      <c r="F52" s="113"/>
      <c r="G52" s="113"/>
      <c r="H52" s="113"/>
      <c r="U52" s="112" t="e">
        <f>Chart!#REF!</f>
        <v>#REF!</v>
      </c>
      <c r="V52" s="112" t="e">
        <f>Chart!#REF!</f>
        <v>#REF!</v>
      </c>
      <c r="W52" s="112" t="e">
        <f>Chart!#REF!</f>
        <v>#REF!</v>
      </c>
      <c r="X52" s="112" t="e">
        <f>Chart!#REF!</f>
        <v>#REF!</v>
      </c>
    </row>
    <row r="53" spans="1:24" ht="17.45" customHeight="1" x14ac:dyDescent="0.2">
      <c r="A53" s="116"/>
      <c r="B53" s="242"/>
      <c r="C53" s="113"/>
      <c r="D53" s="113"/>
      <c r="E53" s="113"/>
      <c r="F53" s="113"/>
      <c r="G53" s="113"/>
      <c r="H53" s="113"/>
      <c r="U53" s="113" t="e">
        <f>Chart!#REF!</f>
        <v>#REF!</v>
      </c>
      <c r="V53" s="113" t="e">
        <f>Chart!#REF!</f>
        <v>#REF!</v>
      </c>
      <c r="W53" s="113" t="e">
        <f>Chart!#REF!</f>
        <v>#REF!</v>
      </c>
      <c r="X53" s="113" t="e">
        <f>Chart!#REF!</f>
        <v>#REF!</v>
      </c>
    </row>
    <row r="54" spans="1:24" ht="17.45" customHeight="1" x14ac:dyDescent="0.2">
      <c r="A54" s="116"/>
      <c r="B54" s="242"/>
      <c r="C54" s="113"/>
      <c r="D54" s="113"/>
      <c r="E54" s="113"/>
      <c r="F54" s="113"/>
      <c r="G54" s="113"/>
      <c r="H54" s="113"/>
      <c r="U54" s="112" t="e">
        <f>Chart!#REF!</f>
        <v>#REF!</v>
      </c>
      <c r="V54" s="112" t="e">
        <f>Chart!#REF!</f>
        <v>#REF!</v>
      </c>
      <c r="W54" s="112" t="e">
        <f>Chart!#REF!</f>
        <v>#REF!</v>
      </c>
      <c r="X54" s="112" t="e">
        <f>Chart!#REF!</f>
        <v>#REF!</v>
      </c>
    </row>
    <row r="55" spans="1:24" ht="17.45" customHeight="1" x14ac:dyDescent="0.2">
      <c r="A55" s="116"/>
      <c r="B55" s="242"/>
      <c r="C55" s="113"/>
      <c r="D55" s="113"/>
      <c r="E55" s="113"/>
      <c r="F55" s="113"/>
      <c r="G55" s="113"/>
      <c r="H55" s="113"/>
      <c r="U55" s="113" t="e">
        <f>Chart!#REF!</f>
        <v>#REF!</v>
      </c>
      <c r="V55" s="113" t="e">
        <f>Chart!#REF!</f>
        <v>#REF!</v>
      </c>
      <c r="W55" s="113" t="e">
        <f>Chart!#REF!</f>
        <v>#REF!</v>
      </c>
      <c r="X55" s="113" t="e">
        <f>Chart!#REF!</f>
        <v>#REF!</v>
      </c>
    </row>
    <row r="56" spans="1:24" ht="17.45" customHeight="1" x14ac:dyDescent="0.2">
      <c r="A56" s="116"/>
      <c r="B56" s="242"/>
      <c r="C56" s="113"/>
      <c r="D56" s="113"/>
      <c r="E56" s="113"/>
      <c r="F56" s="113"/>
      <c r="G56" s="113"/>
      <c r="H56" s="113"/>
      <c r="U56" s="112" t="e">
        <f>Chart!#REF!</f>
        <v>#REF!</v>
      </c>
      <c r="V56" s="112" t="e">
        <f>Chart!#REF!</f>
        <v>#REF!</v>
      </c>
      <c r="W56" s="112" t="e">
        <f>Chart!#REF!</f>
        <v>#REF!</v>
      </c>
      <c r="X56" s="112" t="e">
        <f>Chart!#REF!</f>
        <v>#REF!</v>
      </c>
    </row>
    <row r="57" spans="1:24" ht="17.45" customHeight="1" x14ac:dyDescent="0.2">
      <c r="A57" s="116"/>
      <c r="B57" s="242"/>
      <c r="C57" s="113"/>
      <c r="D57" s="113"/>
      <c r="E57" s="113"/>
      <c r="F57" s="113"/>
      <c r="G57" s="113"/>
      <c r="H57" s="113"/>
      <c r="U57" s="113" t="e">
        <f>Chart!#REF!</f>
        <v>#REF!</v>
      </c>
      <c r="V57" s="113" t="e">
        <f>Chart!#REF!</f>
        <v>#REF!</v>
      </c>
      <c r="W57" s="113" t="e">
        <f>Chart!#REF!</f>
        <v>#REF!</v>
      </c>
      <c r="X57" s="113" t="e">
        <f>Chart!#REF!</f>
        <v>#REF!</v>
      </c>
    </row>
    <row r="58" spans="1:24" ht="17.45" customHeight="1" x14ac:dyDescent="0.2">
      <c r="A58" s="116"/>
      <c r="B58" s="242"/>
      <c r="C58" s="113"/>
      <c r="D58" s="113"/>
      <c r="E58" s="113"/>
      <c r="F58" s="113"/>
      <c r="G58" s="113"/>
      <c r="H58" s="113"/>
      <c r="U58" s="112" t="e">
        <f>Chart!#REF!</f>
        <v>#REF!</v>
      </c>
      <c r="V58" s="112" t="e">
        <f>Chart!#REF!</f>
        <v>#REF!</v>
      </c>
      <c r="W58" s="112" t="e">
        <f>Chart!#REF!</f>
        <v>#REF!</v>
      </c>
      <c r="X58" s="112" t="e">
        <f>Chart!#REF!</f>
        <v>#REF!</v>
      </c>
    </row>
    <row r="59" spans="1:24" ht="17.45" customHeight="1" x14ac:dyDescent="0.2">
      <c r="A59" s="116"/>
      <c r="B59" s="242"/>
      <c r="C59" s="113"/>
      <c r="D59" s="113"/>
      <c r="E59" s="113"/>
      <c r="F59" s="113"/>
      <c r="G59" s="113"/>
      <c r="H59" s="113"/>
      <c r="U59" s="113" t="e">
        <f>Chart!#REF!</f>
        <v>#REF!</v>
      </c>
      <c r="V59" s="113" t="e">
        <f>Chart!#REF!</f>
        <v>#REF!</v>
      </c>
      <c r="W59" s="113" t="e">
        <f>Chart!#REF!</f>
        <v>#REF!</v>
      </c>
      <c r="X59" s="113" t="e">
        <f>Chart!#REF!</f>
        <v>#REF!</v>
      </c>
    </row>
    <row r="60" spans="1:24" ht="17.45" customHeight="1" x14ac:dyDescent="0.2">
      <c r="A60" s="116"/>
      <c r="B60" s="242"/>
      <c r="C60" s="113"/>
      <c r="D60" s="113"/>
      <c r="E60" s="113"/>
      <c r="F60" s="113"/>
      <c r="G60" s="113"/>
      <c r="H60" s="113"/>
      <c r="U60" s="112" t="e">
        <f>Chart!#REF!</f>
        <v>#REF!</v>
      </c>
      <c r="V60" s="112" t="e">
        <f>Chart!#REF!</f>
        <v>#REF!</v>
      </c>
      <c r="W60" s="112" t="e">
        <f>Chart!#REF!</f>
        <v>#REF!</v>
      </c>
      <c r="X60" s="112" t="e">
        <f>Chart!#REF!</f>
        <v>#REF!</v>
      </c>
    </row>
    <row r="61" spans="1:24" ht="17.45" customHeight="1" x14ac:dyDescent="0.2">
      <c r="A61" s="116"/>
      <c r="B61" s="242"/>
      <c r="C61" s="113"/>
      <c r="D61" s="113"/>
      <c r="E61" s="113"/>
      <c r="F61" s="113"/>
      <c r="G61" s="113"/>
      <c r="H61" s="113"/>
      <c r="U61" s="113" t="e">
        <f>Chart!#REF!</f>
        <v>#REF!</v>
      </c>
      <c r="V61" s="113" t="e">
        <f>Chart!#REF!</f>
        <v>#REF!</v>
      </c>
      <c r="W61" s="113" t="e">
        <f>Chart!#REF!</f>
        <v>#REF!</v>
      </c>
      <c r="X61" s="113" t="e">
        <f>Chart!#REF!</f>
        <v>#REF!</v>
      </c>
    </row>
    <row r="62" spans="1:24" ht="17.45" customHeight="1" x14ac:dyDescent="0.2">
      <c r="A62" s="116"/>
      <c r="B62" s="242"/>
      <c r="C62" s="113"/>
      <c r="D62" s="113"/>
      <c r="E62" s="113"/>
      <c r="F62" s="113"/>
      <c r="G62" s="113"/>
      <c r="H62" s="113"/>
      <c r="U62" s="112" t="e">
        <f>Chart!#REF!</f>
        <v>#REF!</v>
      </c>
      <c r="V62" s="112" t="e">
        <f>Chart!#REF!</f>
        <v>#REF!</v>
      </c>
      <c r="W62" s="112" t="e">
        <f>Chart!#REF!</f>
        <v>#REF!</v>
      </c>
      <c r="X62" s="112" t="e">
        <f>Chart!#REF!</f>
        <v>#REF!</v>
      </c>
    </row>
    <row r="63" spans="1:24" ht="17.45" customHeight="1" x14ac:dyDescent="0.2">
      <c r="A63" s="116"/>
      <c r="B63" s="242"/>
      <c r="C63" s="113"/>
      <c r="D63" s="113"/>
      <c r="E63" s="113"/>
      <c r="F63" s="113"/>
      <c r="G63" s="113"/>
      <c r="H63" s="113"/>
      <c r="U63" s="113" t="e">
        <f>Chart!#REF!</f>
        <v>#REF!</v>
      </c>
      <c r="V63" s="113" t="e">
        <f>Chart!#REF!</f>
        <v>#REF!</v>
      </c>
      <c r="W63" s="113" t="e">
        <f>Chart!#REF!</f>
        <v>#REF!</v>
      </c>
      <c r="X63" s="113" t="e">
        <f>Chart!#REF!</f>
        <v>#REF!</v>
      </c>
    </row>
    <row r="64" spans="1:24" ht="17.45" customHeight="1" x14ac:dyDescent="0.2">
      <c r="A64" s="116"/>
      <c r="B64" s="242"/>
      <c r="C64" s="113"/>
      <c r="D64" s="113"/>
      <c r="E64" s="113"/>
      <c r="F64" s="113"/>
      <c r="G64" s="113"/>
      <c r="H64" s="113"/>
      <c r="U64" s="112" t="e">
        <f>Chart!#REF!</f>
        <v>#REF!</v>
      </c>
      <c r="V64" s="112" t="e">
        <f>Chart!#REF!</f>
        <v>#REF!</v>
      </c>
      <c r="W64" s="112" t="e">
        <f>Chart!#REF!</f>
        <v>#REF!</v>
      </c>
      <c r="X64" s="112" t="e">
        <f>Chart!#REF!</f>
        <v>#REF!</v>
      </c>
    </row>
    <row r="65" spans="1:24" ht="17.45" customHeight="1" x14ac:dyDescent="0.2">
      <c r="A65" s="116"/>
      <c r="B65" s="242"/>
      <c r="C65" s="113"/>
      <c r="D65" s="113"/>
      <c r="E65" s="113"/>
      <c r="F65" s="113"/>
      <c r="G65" s="113"/>
      <c r="H65" s="113"/>
      <c r="U65" s="113" t="e">
        <f>Chart!#REF!</f>
        <v>#REF!</v>
      </c>
      <c r="V65" s="113" t="e">
        <f>Chart!#REF!</f>
        <v>#REF!</v>
      </c>
      <c r="W65" s="113" t="e">
        <f>Chart!#REF!</f>
        <v>#REF!</v>
      </c>
      <c r="X65" s="113" t="e">
        <f>Chart!#REF!</f>
        <v>#REF!</v>
      </c>
    </row>
    <row r="66" spans="1:24" ht="17.45" customHeight="1" x14ac:dyDescent="0.2">
      <c r="A66" s="116"/>
      <c r="B66" s="242"/>
      <c r="C66" s="113"/>
      <c r="D66" s="113"/>
      <c r="E66" s="113"/>
      <c r="F66" s="113"/>
      <c r="G66" s="113"/>
      <c r="H66" s="113"/>
      <c r="U66" s="112" t="e">
        <f>Chart!#REF!</f>
        <v>#REF!</v>
      </c>
      <c r="V66" s="112" t="e">
        <f>Chart!#REF!</f>
        <v>#REF!</v>
      </c>
      <c r="W66" s="112" t="e">
        <f>Chart!#REF!</f>
        <v>#REF!</v>
      </c>
      <c r="X66" s="112" t="e">
        <f>Chart!#REF!</f>
        <v>#REF!</v>
      </c>
    </row>
    <row r="67" spans="1:24" ht="17.45" customHeight="1" x14ac:dyDescent="0.2">
      <c r="A67" s="116"/>
      <c r="B67" s="242"/>
      <c r="C67" s="113"/>
      <c r="D67" s="113"/>
      <c r="E67" s="113"/>
      <c r="F67" s="113"/>
      <c r="G67" s="113"/>
      <c r="H67" s="113"/>
      <c r="U67" s="113" t="e">
        <f>Chart!#REF!</f>
        <v>#REF!</v>
      </c>
      <c r="V67" s="113" t="e">
        <f>Chart!#REF!</f>
        <v>#REF!</v>
      </c>
      <c r="W67" s="113" t="e">
        <f>Chart!#REF!</f>
        <v>#REF!</v>
      </c>
      <c r="X67" s="113" t="e">
        <f>Chart!#REF!</f>
        <v>#REF!</v>
      </c>
    </row>
    <row r="68" spans="1:24" ht="17.45" customHeight="1" x14ac:dyDescent="0.2">
      <c r="A68" s="116"/>
      <c r="B68" s="242"/>
      <c r="C68" s="113"/>
      <c r="D68" s="113"/>
      <c r="E68" s="113"/>
      <c r="F68" s="113"/>
      <c r="G68" s="113"/>
      <c r="H68" s="113"/>
      <c r="U68" s="112" t="e">
        <f>Chart!#REF!</f>
        <v>#REF!</v>
      </c>
      <c r="V68" s="112" t="e">
        <f>Chart!#REF!</f>
        <v>#REF!</v>
      </c>
      <c r="W68" s="112" t="e">
        <f>Chart!#REF!</f>
        <v>#REF!</v>
      </c>
      <c r="X68" s="112" t="e">
        <f>Chart!#REF!</f>
        <v>#REF!</v>
      </c>
    </row>
    <row r="69" spans="1:24" ht="17.45" customHeight="1" x14ac:dyDescent="0.2">
      <c r="A69" s="116"/>
      <c r="B69" s="242"/>
      <c r="C69" s="113"/>
      <c r="D69" s="113"/>
      <c r="E69" s="113"/>
      <c r="F69" s="113"/>
      <c r="G69" s="113"/>
      <c r="H69" s="113"/>
      <c r="U69" s="113" t="e">
        <f>Chart!#REF!</f>
        <v>#REF!</v>
      </c>
      <c r="V69" s="113" t="e">
        <f>Chart!#REF!</f>
        <v>#REF!</v>
      </c>
      <c r="W69" s="113" t="e">
        <f>Chart!#REF!</f>
        <v>#REF!</v>
      </c>
      <c r="X69" s="113" t="e">
        <f>Chart!#REF!</f>
        <v>#REF!</v>
      </c>
    </row>
    <row r="70" spans="1:24" ht="15" x14ac:dyDescent="0.2">
      <c r="B70" s="115"/>
      <c r="C70" s="116"/>
      <c r="D70" s="116"/>
      <c r="E70" s="115"/>
      <c r="F70" s="116"/>
      <c r="G70" s="116"/>
      <c r="H70" s="113"/>
      <c r="U70" s="112" t="e">
        <f>Chart!#REF!</f>
        <v>#REF!</v>
      </c>
      <c r="V70" s="112" t="e">
        <f>Chart!#REF!</f>
        <v>#REF!</v>
      </c>
      <c r="W70" s="112" t="e">
        <f>Chart!#REF!</f>
        <v>#REF!</v>
      </c>
      <c r="X70" s="112" t="e">
        <f>Chart!#REF!</f>
        <v>#REF!</v>
      </c>
    </row>
    <row r="71" spans="1:24" ht="15" x14ac:dyDescent="0.2">
      <c r="U71" s="113" t="e">
        <f>Chart!#REF!</f>
        <v>#REF!</v>
      </c>
      <c r="V71" s="113" t="e">
        <f>Chart!#REF!</f>
        <v>#REF!</v>
      </c>
      <c r="W71" s="113" t="e">
        <f>Chart!#REF!</f>
        <v>#REF!</v>
      </c>
      <c r="X71" s="113" t="e">
        <f>Chart!#REF!</f>
        <v>#REF!</v>
      </c>
    </row>
    <row r="72" spans="1:24" ht="15" x14ac:dyDescent="0.2">
      <c r="U72" s="112" t="e">
        <f>Chart!#REF!</f>
        <v>#REF!</v>
      </c>
      <c r="V72" s="112" t="e">
        <f>Chart!#REF!</f>
        <v>#REF!</v>
      </c>
      <c r="W72" s="112" t="e">
        <f>Chart!#REF!</f>
        <v>#REF!</v>
      </c>
      <c r="X72" s="112" t="e">
        <f>Chart!#REF!</f>
        <v>#REF!</v>
      </c>
    </row>
    <row r="73" spans="1:24" ht="15" x14ac:dyDescent="0.2">
      <c r="U73" s="113" t="e">
        <f>Chart!#REF!</f>
        <v>#REF!</v>
      </c>
      <c r="V73" s="113" t="e">
        <f>Chart!#REF!</f>
        <v>#REF!</v>
      </c>
      <c r="W73" s="113" t="e">
        <f>Chart!#REF!</f>
        <v>#REF!</v>
      </c>
      <c r="X73" s="113" t="e">
        <f>Chart!#REF!</f>
        <v>#REF!</v>
      </c>
    </row>
    <row r="74" spans="1:24" ht="15" x14ac:dyDescent="0.2">
      <c r="U74" s="112" t="e">
        <f>Chart!#REF!</f>
        <v>#REF!</v>
      </c>
      <c r="V74" s="112" t="e">
        <f>Chart!#REF!</f>
        <v>#REF!</v>
      </c>
      <c r="W74" s="112" t="e">
        <f>Chart!#REF!</f>
        <v>#REF!</v>
      </c>
      <c r="X74" s="112" t="e">
        <f>Chart!#REF!</f>
        <v>#REF!</v>
      </c>
    </row>
    <row r="75" spans="1:24" ht="15" x14ac:dyDescent="0.2">
      <c r="U75" s="113" t="e">
        <f>Chart!#REF!</f>
        <v>#REF!</v>
      </c>
      <c r="V75" s="113" t="e">
        <f>Chart!#REF!</f>
        <v>#REF!</v>
      </c>
      <c r="W75" s="113" t="e">
        <f>Chart!#REF!</f>
        <v>#REF!</v>
      </c>
      <c r="X75" s="113" t="e">
        <f>Chart!#REF!</f>
        <v>#REF!</v>
      </c>
    </row>
    <row r="76" spans="1:24" ht="15" x14ac:dyDescent="0.2">
      <c r="U76" s="112" t="e">
        <f>Chart!#REF!</f>
        <v>#REF!</v>
      </c>
      <c r="V76" s="112" t="e">
        <f>Chart!#REF!</f>
        <v>#REF!</v>
      </c>
      <c r="W76" s="112" t="e">
        <f>Chart!#REF!</f>
        <v>#REF!</v>
      </c>
      <c r="X76" s="112" t="e">
        <f>Chart!#REF!</f>
        <v>#REF!</v>
      </c>
    </row>
    <row r="77" spans="1:24" ht="15" x14ac:dyDescent="0.2">
      <c r="U77" s="113" t="e">
        <f>Chart!#REF!</f>
        <v>#REF!</v>
      </c>
      <c r="V77" s="113" t="e">
        <f>Chart!#REF!</f>
        <v>#REF!</v>
      </c>
      <c r="W77" s="113" t="e">
        <f>Chart!#REF!</f>
        <v>#REF!</v>
      </c>
      <c r="X77" s="113" t="e">
        <f>Chart!#REF!</f>
        <v>#REF!</v>
      </c>
    </row>
    <row r="78" spans="1:24" ht="15" x14ac:dyDescent="0.2">
      <c r="U78" s="112" t="e">
        <f>Chart!#REF!</f>
        <v>#REF!</v>
      </c>
      <c r="V78" s="112" t="e">
        <f>Chart!#REF!</f>
        <v>#REF!</v>
      </c>
      <c r="W78" s="112" t="e">
        <f>Chart!#REF!</f>
        <v>#REF!</v>
      </c>
      <c r="X78" s="112" t="e">
        <f>Chart!#REF!</f>
        <v>#REF!</v>
      </c>
    </row>
    <row r="79" spans="1:24" ht="15" x14ac:dyDescent="0.2">
      <c r="U79" s="113" t="e">
        <f>Chart!#REF!</f>
        <v>#REF!</v>
      </c>
      <c r="V79" s="113" t="e">
        <f>Chart!#REF!</f>
        <v>#REF!</v>
      </c>
      <c r="W79" s="113" t="e">
        <f>Chart!#REF!</f>
        <v>#REF!</v>
      </c>
      <c r="X79" s="113" t="e">
        <f>Chart!#REF!</f>
        <v>#REF!</v>
      </c>
    </row>
    <row r="80" spans="1:24" ht="15" x14ac:dyDescent="0.2">
      <c r="U80" s="112" t="e">
        <f>Chart!#REF!</f>
        <v>#REF!</v>
      </c>
      <c r="V80" s="112" t="e">
        <f>Chart!#REF!</f>
        <v>#REF!</v>
      </c>
      <c r="W80" s="112" t="e">
        <f>Chart!#REF!</f>
        <v>#REF!</v>
      </c>
      <c r="X80" s="112" t="e">
        <f>Chart!#REF!</f>
        <v>#REF!</v>
      </c>
    </row>
    <row r="81" spans="21:24" ht="15" x14ac:dyDescent="0.2">
      <c r="U81" s="113" t="e">
        <f>Chart!#REF!</f>
        <v>#REF!</v>
      </c>
      <c r="V81" s="113" t="e">
        <f>Chart!#REF!</f>
        <v>#REF!</v>
      </c>
      <c r="W81" s="113" t="e">
        <f>Chart!#REF!</f>
        <v>#REF!</v>
      </c>
      <c r="X81" s="113" t="e">
        <f>Chart!#REF!</f>
        <v>#REF!</v>
      </c>
    </row>
    <row r="82" spans="21:24" ht="15" x14ac:dyDescent="0.2">
      <c r="U82" s="112" t="e">
        <f>Chart!#REF!</f>
        <v>#REF!</v>
      </c>
      <c r="V82" s="112" t="e">
        <f>Chart!#REF!</f>
        <v>#REF!</v>
      </c>
      <c r="W82" s="112" t="e">
        <f>Chart!#REF!</f>
        <v>#REF!</v>
      </c>
      <c r="X82" s="112" t="e">
        <f>Chart!#REF!</f>
        <v>#REF!</v>
      </c>
    </row>
    <row r="83" spans="21:24" ht="15" x14ac:dyDescent="0.2">
      <c r="U83" s="113" t="e">
        <f>Chart!#REF!</f>
        <v>#REF!</v>
      </c>
      <c r="V83" s="113" t="e">
        <f>Chart!#REF!</f>
        <v>#REF!</v>
      </c>
      <c r="W83" s="113" t="e">
        <f>Chart!#REF!</f>
        <v>#REF!</v>
      </c>
      <c r="X83" s="113" t="e">
        <f>Chart!#REF!</f>
        <v>#REF!</v>
      </c>
    </row>
    <row r="84" spans="21:24" ht="15" x14ac:dyDescent="0.2">
      <c r="U84" s="112" t="e">
        <f>Chart!#REF!</f>
        <v>#REF!</v>
      </c>
      <c r="V84" s="112" t="e">
        <f>Chart!#REF!</f>
        <v>#REF!</v>
      </c>
      <c r="W84" s="112" t="e">
        <f>Chart!#REF!</f>
        <v>#REF!</v>
      </c>
      <c r="X84" s="112" t="e">
        <f>Chart!#REF!</f>
        <v>#REF!</v>
      </c>
    </row>
    <row r="85" spans="21:24" ht="15" x14ac:dyDescent="0.2">
      <c r="U85" s="113" t="e">
        <f>Chart!#REF!</f>
        <v>#REF!</v>
      </c>
      <c r="V85" s="113" t="e">
        <f>Chart!#REF!</f>
        <v>#REF!</v>
      </c>
      <c r="W85" s="113" t="e">
        <f>Chart!#REF!</f>
        <v>#REF!</v>
      </c>
      <c r="X85" s="113" t="e">
        <f>Chart!#REF!</f>
        <v>#REF!</v>
      </c>
    </row>
    <row r="86" spans="21:24" ht="15" x14ac:dyDescent="0.2">
      <c r="U86" s="112" t="e">
        <f>Chart!#REF!</f>
        <v>#REF!</v>
      </c>
      <c r="V86" s="112" t="e">
        <f>Chart!#REF!</f>
        <v>#REF!</v>
      </c>
      <c r="W86" s="112" t="e">
        <f>Chart!#REF!</f>
        <v>#REF!</v>
      </c>
      <c r="X86" s="112" t="e">
        <f>Chart!#REF!</f>
        <v>#REF!</v>
      </c>
    </row>
    <row r="87" spans="21:24" ht="15" x14ac:dyDescent="0.2">
      <c r="U87" s="113" t="e">
        <f>Chart!#REF!</f>
        <v>#REF!</v>
      </c>
      <c r="V87" s="113" t="e">
        <f>Chart!#REF!</f>
        <v>#REF!</v>
      </c>
      <c r="W87" s="113" t="e">
        <f>Chart!#REF!</f>
        <v>#REF!</v>
      </c>
      <c r="X87" s="113" t="e">
        <f>Chart!#REF!</f>
        <v>#REF!</v>
      </c>
    </row>
    <row r="88" spans="21:24" ht="15" x14ac:dyDescent="0.2">
      <c r="U88" s="112" t="e">
        <f>Chart!#REF!</f>
        <v>#REF!</v>
      </c>
      <c r="V88" s="112" t="e">
        <f>Chart!#REF!</f>
        <v>#REF!</v>
      </c>
      <c r="W88" s="112" t="e">
        <f>Chart!#REF!</f>
        <v>#REF!</v>
      </c>
      <c r="X88" s="112" t="e">
        <f>Chart!#REF!</f>
        <v>#REF!</v>
      </c>
    </row>
    <row r="89" spans="21:24" ht="15" x14ac:dyDescent="0.2">
      <c r="U89" s="113" t="e">
        <f>Chart!#REF!</f>
        <v>#REF!</v>
      </c>
      <c r="V89" s="113" t="e">
        <f>Chart!#REF!</f>
        <v>#REF!</v>
      </c>
      <c r="W89" s="113" t="e">
        <f>Chart!#REF!</f>
        <v>#REF!</v>
      </c>
      <c r="X89" s="113" t="e">
        <f>Chart!#REF!</f>
        <v>#REF!</v>
      </c>
    </row>
    <row r="90" spans="21:24" ht="15" x14ac:dyDescent="0.2">
      <c r="U90" s="112" t="e">
        <f>Chart!#REF!</f>
        <v>#REF!</v>
      </c>
      <c r="V90" s="112" t="e">
        <f>Chart!#REF!</f>
        <v>#REF!</v>
      </c>
      <c r="W90" s="112" t="e">
        <f>Chart!#REF!</f>
        <v>#REF!</v>
      </c>
      <c r="X90" s="112" t="e">
        <f>Chart!#REF!</f>
        <v>#REF!</v>
      </c>
    </row>
    <row r="91" spans="21:24" ht="15" x14ac:dyDescent="0.2">
      <c r="U91" s="113" t="e">
        <f>Chart!#REF!</f>
        <v>#REF!</v>
      </c>
      <c r="V91" s="113" t="e">
        <f>Chart!#REF!</f>
        <v>#REF!</v>
      </c>
      <c r="W91" s="113" t="e">
        <f>Chart!#REF!</f>
        <v>#REF!</v>
      </c>
      <c r="X91" s="113" t="e">
        <f>Chart!#REF!</f>
        <v>#REF!</v>
      </c>
    </row>
    <row r="92" spans="21:24" ht="15" x14ac:dyDescent="0.2">
      <c r="U92" s="112" t="e">
        <f>Chart!#REF!</f>
        <v>#REF!</v>
      </c>
      <c r="V92" s="112" t="e">
        <f>Chart!#REF!</f>
        <v>#REF!</v>
      </c>
      <c r="W92" s="112" t="e">
        <f>Chart!#REF!</f>
        <v>#REF!</v>
      </c>
      <c r="X92" s="112" t="e">
        <f>Chart!#REF!</f>
        <v>#REF!</v>
      </c>
    </row>
    <row r="93" spans="21:24" ht="15" x14ac:dyDescent="0.2">
      <c r="U93" s="113" t="e">
        <f>Chart!#REF!</f>
        <v>#REF!</v>
      </c>
      <c r="V93" s="113" t="e">
        <f>Chart!#REF!</f>
        <v>#REF!</v>
      </c>
      <c r="W93" s="113" t="e">
        <f>Chart!#REF!</f>
        <v>#REF!</v>
      </c>
      <c r="X93" s="113" t="e">
        <f>Chart!#REF!</f>
        <v>#REF!</v>
      </c>
    </row>
    <row r="94" spans="21:24" ht="15" x14ac:dyDescent="0.2">
      <c r="U94" s="112" t="e">
        <f>Chart!#REF!</f>
        <v>#REF!</v>
      </c>
      <c r="V94" s="112" t="e">
        <f>Chart!#REF!</f>
        <v>#REF!</v>
      </c>
      <c r="W94" s="112" t="e">
        <f>Chart!#REF!</f>
        <v>#REF!</v>
      </c>
      <c r="X94" s="112" t="e">
        <f>Chart!#REF!</f>
        <v>#REF!</v>
      </c>
    </row>
    <row r="95" spans="21:24" ht="15" x14ac:dyDescent="0.2">
      <c r="U95" s="113" t="e">
        <f>Chart!#REF!</f>
        <v>#REF!</v>
      </c>
      <c r="V95" s="113" t="e">
        <f>Chart!#REF!</f>
        <v>#REF!</v>
      </c>
      <c r="W95" s="113" t="e">
        <f>Chart!#REF!</f>
        <v>#REF!</v>
      </c>
      <c r="X95" s="113" t="e">
        <f>Chart!#REF!</f>
        <v>#REF!</v>
      </c>
    </row>
    <row r="96" spans="21:24" ht="15" x14ac:dyDescent="0.2">
      <c r="U96" s="112" t="e">
        <f>Chart!#REF!</f>
        <v>#REF!</v>
      </c>
      <c r="V96" s="112" t="e">
        <f>Chart!#REF!</f>
        <v>#REF!</v>
      </c>
      <c r="W96" s="112" t="e">
        <f>Chart!#REF!</f>
        <v>#REF!</v>
      </c>
      <c r="X96" s="112" t="e">
        <f>Chart!#REF!</f>
        <v>#REF!</v>
      </c>
    </row>
    <row r="97" spans="21:24" ht="15" x14ac:dyDescent="0.2">
      <c r="U97" s="113" t="e">
        <f>Chart!#REF!</f>
        <v>#REF!</v>
      </c>
      <c r="V97" s="113" t="e">
        <f>Chart!#REF!</f>
        <v>#REF!</v>
      </c>
      <c r="W97" s="113" t="e">
        <f>Chart!#REF!</f>
        <v>#REF!</v>
      </c>
      <c r="X97" s="113" t="e">
        <f>Chart!#REF!</f>
        <v>#REF!</v>
      </c>
    </row>
    <row r="98" spans="21:24" ht="15" x14ac:dyDescent="0.2">
      <c r="U98" s="112" t="e">
        <f>Chart!#REF!</f>
        <v>#REF!</v>
      </c>
      <c r="V98" s="112" t="e">
        <f>Chart!#REF!</f>
        <v>#REF!</v>
      </c>
      <c r="W98" s="112" t="e">
        <f>Chart!#REF!</f>
        <v>#REF!</v>
      </c>
      <c r="X98" s="112" t="e">
        <f>Chart!#REF!</f>
        <v>#REF!</v>
      </c>
    </row>
    <row r="99" spans="21:24" ht="15" x14ac:dyDescent="0.2">
      <c r="U99" s="113" t="e">
        <f>Chart!#REF!</f>
        <v>#REF!</v>
      </c>
      <c r="V99" s="113" t="e">
        <f>Chart!#REF!</f>
        <v>#REF!</v>
      </c>
      <c r="W99" s="113" t="e">
        <f>Chart!#REF!</f>
        <v>#REF!</v>
      </c>
      <c r="X99" s="113" t="e">
        <f>Chart!#REF!</f>
        <v>#REF!</v>
      </c>
    </row>
    <row r="100" spans="21:24" ht="15" x14ac:dyDescent="0.2">
      <c r="U100" s="112" t="e">
        <f>Chart!#REF!</f>
        <v>#REF!</v>
      </c>
      <c r="V100" s="112" t="e">
        <f>Chart!#REF!</f>
        <v>#REF!</v>
      </c>
      <c r="W100" s="112" t="e">
        <f>Chart!#REF!</f>
        <v>#REF!</v>
      </c>
      <c r="X100" s="112" t="e">
        <f>Chart!#REF!</f>
        <v>#REF!</v>
      </c>
    </row>
    <row r="101" spans="21:24" ht="15" x14ac:dyDescent="0.2">
      <c r="U101" s="113" t="e">
        <f>Chart!#REF!</f>
        <v>#REF!</v>
      </c>
      <c r="V101" s="113" t="e">
        <f>Chart!#REF!</f>
        <v>#REF!</v>
      </c>
      <c r="W101" s="113" t="e">
        <f>Chart!#REF!</f>
        <v>#REF!</v>
      </c>
      <c r="X101" s="113" t="e">
        <f>Chart!#REF!</f>
        <v>#REF!</v>
      </c>
    </row>
    <row r="102" spans="21:24" ht="15" x14ac:dyDescent="0.2">
      <c r="U102" s="112" t="e">
        <f>Chart!#REF!</f>
        <v>#REF!</v>
      </c>
      <c r="V102" s="112" t="e">
        <f>Chart!#REF!</f>
        <v>#REF!</v>
      </c>
      <c r="W102" s="112" t="e">
        <f>Chart!#REF!</f>
        <v>#REF!</v>
      </c>
      <c r="X102" s="112" t="e">
        <f>Chart!#REF!</f>
        <v>#REF!</v>
      </c>
    </row>
    <row r="103" spans="21:24" ht="15" x14ac:dyDescent="0.2">
      <c r="U103" s="113" t="e">
        <f>Chart!#REF!</f>
        <v>#REF!</v>
      </c>
      <c r="V103" s="113" t="e">
        <f>Chart!#REF!</f>
        <v>#REF!</v>
      </c>
      <c r="W103" s="113" t="e">
        <f>Chart!#REF!</f>
        <v>#REF!</v>
      </c>
      <c r="X103" s="113" t="e">
        <f>Chart!#REF!</f>
        <v>#REF!</v>
      </c>
    </row>
    <row r="104" spans="21:24" ht="15" x14ac:dyDescent="0.2">
      <c r="U104" s="112" t="e">
        <f>Chart!#REF!</f>
        <v>#REF!</v>
      </c>
      <c r="V104" s="112" t="e">
        <f>Chart!#REF!</f>
        <v>#REF!</v>
      </c>
      <c r="W104" s="112" t="e">
        <f>Chart!#REF!</f>
        <v>#REF!</v>
      </c>
      <c r="X104" s="112" t="e">
        <f>Chart!#REF!</f>
        <v>#REF!</v>
      </c>
    </row>
    <row r="105" spans="21:24" ht="15" x14ac:dyDescent="0.2">
      <c r="U105" s="113" t="e">
        <f>Chart!#REF!</f>
        <v>#REF!</v>
      </c>
      <c r="V105" s="113" t="e">
        <f>Chart!#REF!</f>
        <v>#REF!</v>
      </c>
      <c r="W105" s="113" t="e">
        <f>Chart!#REF!</f>
        <v>#REF!</v>
      </c>
      <c r="X105" s="113" t="e">
        <f>Chart!#REF!</f>
        <v>#REF!</v>
      </c>
    </row>
    <row r="106" spans="21:24" ht="15" x14ac:dyDescent="0.2">
      <c r="U106" s="112" t="e">
        <f>Chart!#REF!</f>
        <v>#REF!</v>
      </c>
      <c r="V106" s="112" t="e">
        <f>Chart!#REF!</f>
        <v>#REF!</v>
      </c>
      <c r="W106" s="112" t="e">
        <f>Chart!#REF!</f>
        <v>#REF!</v>
      </c>
      <c r="X106" s="112" t="e">
        <f>Chart!#REF!</f>
        <v>#REF!</v>
      </c>
    </row>
    <row r="107" spans="21:24" ht="15" x14ac:dyDescent="0.2">
      <c r="U107" s="113" t="e">
        <f>Chart!#REF!</f>
        <v>#REF!</v>
      </c>
      <c r="V107" s="113" t="e">
        <f>Chart!#REF!</f>
        <v>#REF!</v>
      </c>
      <c r="W107" s="113" t="e">
        <f>Chart!#REF!</f>
        <v>#REF!</v>
      </c>
      <c r="X107" s="113" t="e">
        <f>Chart!#REF!</f>
        <v>#REF!</v>
      </c>
    </row>
    <row r="108" spans="21:24" ht="15" x14ac:dyDescent="0.2">
      <c r="U108" s="112" t="e">
        <f>Chart!#REF!</f>
        <v>#REF!</v>
      </c>
      <c r="V108" s="112" t="e">
        <f>Chart!#REF!</f>
        <v>#REF!</v>
      </c>
      <c r="W108" s="112" t="e">
        <f>Chart!#REF!</f>
        <v>#REF!</v>
      </c>
      <c r="X108" s="112" t="e">
        <f>Chart!#REF!</f>
        <v>#REF!</v>
      </c>
    </row>
    <row r="109" spans="21:24" ht="15" x14ac:dyDescent="0.2">
      <c r="U109" s="113" t="e">
        <f>Chart!#REF!</f>
        <v>#REF!</v>
      </c>
      <c r="V109" s="113" t="e">
        <f>Chart!#REF!</f>
        <v>#REF!</v>
      </c>
      <c r="W109" s="113" t="e">
        <f>Chart!#REF!</f>
        <v>#REF!</v>
      </c>
      <c r="X109" s="113" t="e">
        <f>Chart!#REF!</f>
        <v>#REF!</v>
      </c>
    </row>
    <row r="110" spans="21:24" ht="15" x14ac:dyDescent="0.2">
      <c r="U110" s="112" t="e">
        <f>Chart!#REF!</f>
        <v>#REF!</v>
      </c>
      <c r="V110" s="112" t="e">
        <f>Chart!#REF!</f>
        <v>#REF!</v>
      </c>
      <c r="W110" s="112" t="e">
        <f>Chart!#REF!</f>
        <v>#REF!</v>
      </c>
      <c r="X110" s="112" t="e">
        <f>Chart!#REF!</f>
        <v>#REF!</v>
      </c>
    </row>
    <row r="111" spans="21:24" ht="15" x14ac:dyDescent="0.2">
      <c r="U111" s="113" t="e">
        <f>Chart!#REF!</f>
        <v>#REF!</v>
      </c>
      <c r="V111" s="113" t="e">
        <f>Chart!#REF!</f>
        <v>#REF!</v>
      </c>
      <c r="W111" s="113" t="e">
        <f>Chart!#REF!</f>
        <v>#REF!</v>
      </c>
      <c r="X111" s="113" t="e">
        <f>Chart!#REF!</f>
        <v>#REF!</v>
      </c>
    </row>
    <row r="112" spans="21:24" ht="15" x14ac:dyDescent="0.2">
      <c r="U112" s="112" t="e">
        <f>Chart!#REF!</f>
        <v>#REF!</v>
      </c>
      <c r="V112" s="112" t="e">
        <f>Chart!#REF!</f>
        <v>#REF!</v>
      </c>
      <c r="W112" s="112" t="e">
        <f>Chart!#REF!</f>
        <v>#REF!</v>
      </c>
      <c r="X112" s="112" t="e">
        <f>Chart!#REF!</f>
        <v>#REF!</v>
      </c>
    </row>
    <row r="113" spans="21:24" ht="15" x14ac:dyDescent="0.2">
      <c r="U113" s="113" t="e">
        <f>Chart!#REF!</f>
        <v>#REF!</v>
      </c>
      <c r="V113" s="113" t="e">
        <f>Chart!#REF!</f>
        <v>#REF!</v>
      </c>
      <c r="W113" s="113" t="e">
        <f>Chart!#REF!</f>
        <v>#REF!</v>
      </c>
      <c r="X113" s="113" t="e">
        <f>Chart!#REF!</f>
        <v>#REF!</v>
      </c>
    </row>
    <row r="114" spans="21:24" ht="15" x14ac:dyDescent="0.2">
      <c r="U114" s="112" t="e">
        <f>Chart!#REF!</f>
        <v>#REF!</v>
      </c>
      <c r="V114" s="112" t="e">
        <f>Chart!#REF!</f>
        <v>#REF!</v>
      </c>
      <c r="W114" s="112" t="e">
        <f>Chart!#REF!</f>
        <v>#REF!</v>
      </c>
      <c r="X114" s="112" t="e">
        <f>Chart!#REF!</f>
        <v>#REF!</v>
      </c>
    </row>
    <row r="115" spans="21:24" ht="15" x14ac:dyDescent="0.2">
      <c r="U115" s="113" t="e">
        <f>Chart!#REF!</f>
        <v>#REF!</v>
      </c>
      <c r="V115" s="113" t="e">
        <f>Chart!#REF!</f>
        <v>#REF!</v>
      </c>
      <c r="W115" s="113" t="e">
        <f>Chart!#REF!</f>
        <v>#REF!</v>
      </c>
      <c r="X115" s="113" t="e">
        <f>Chart!#REF!</f>
        <v>#REF!</v>
      </c>
    </row>
    <row r="116" spans="21:24" ht="15" x14ac:dyDescent="0.2">
      <c r="U116" s="112" t="e">
        <f>Chart!#REF!</f>
        <v>#REF!</v>
      </c>
      <c r="V116" s="112" t="e">
        <f>Chart!#REF!</f>
        <v>#REF!</v>
      </c>
      <c r="W116" s="112" t="e">
        <f>Chart!#REF!</f>
        <v>#REF!</v>
      </c>
      <c r="X116" s="112" t="e">
        <f>Chart!#REF!</f>
        <v>#REF!</v>
      </c>
    </row>
    <row r="117" spans="21:24" ht="15" x14ac:dyDescent="0.2">
      <c r="U117" s="113" t="e">
        <f>Chart!#REF!</f>
        <v>#REF!</v>
      </c>
      <c r="V117" s="113" t="e">
        <f>Chart!#REF!</f>
        <v>#REF!</v>
      </c>
      <c r="W117" s="113" t="e">
        <f>Chart!#REF!</f>
        <v>#REF!</v>
      </c>
      <c r="X117" s="113" t="e">
        <f>Chart!#REF!</f>
        <v>#REF!</v>
      </c>
    </row>
    <row r="118" spans="21:24" ht="15" x14ac:dyDescent="0.2">
      <c r="U118" s="112" t="e">
        <f>Chart!#REF!</f>
        <v>#REF!</v>
      </c>
      <c r="V118" s="112" t="e">
        <f>Chart!#REF!</f>
        <v>#REF!</v>
      </c>
      <c r="W118" s="112" t="e">
        <f>Chart!#REF!</f>
        <v>#REF!</v>
      </c>
      <c r="X118" s="112" t="e">
        <f>Chart!#REF!</f>
        <v>#REF!</v>
      </c>
    </row>
    <row r="119" spans="21:24" ht="15" x14ac:dyDescent="0.2">
      <c r="U119" s="113" t="e">
        <f>Chart!#REF!</f>
        <v>#REF!</v>
      </c>
      <c r="V119" s="113" t="e">
        <f>Chart!#REF!</f>
        <v>#REF!</v>
      </c>
      <c r="W119" s="113" t="e">
        <f>Chart!#REF!</f>
        <v>#REF!</v>
      </c>
      <c r="X119" s="113" t="e">
        <f>Chart!#REF!</f>
        <v>#REF!</v>
      </c>
    </row>
    <row r="120" spans="21:24" ht="15" x14ac:dyDescent="0.2">
      <c r="U120" s="112" t="e">
        <f>Chart!#REF!</f>
        <v>#REF!</v>
      </c>
      <c r="V120" s="112" t="e">
        <f>Chart!#REF!</f>
        <v>#REF!</v>
      </c>
      <c r="W120" s="112" t="e">
        <f>Chart!#REF!</f>
        <v>#REF!</v>
      </c>
      <c r="X120" s="112" t="e">
        <f>Chart!#REF!</f>
        <v>#REF!</v>
      </c>
    </row>
    <row r="121" spans="21:24" ht="15" x14ac:dyDescent="0.2">
      <c r="U121" s="113" t="e">
        <f>Chart!#REF!</f>
        <v>#REF!</v>
      </c>
      <c r="V121" s="113" t="e">
        <f>Chart!#REF!</f>
        <v>#REF!</v>
      </c>
      <c r="W121" s="113" t="e">
        <f>Chart!#REF!</f>
        <v>#REF!</v>
      </c>
      <c r="X121" s="113" t="e">
        <f>Chart!#REF!</f>
        <v>#REF!</v>
      </c>
    </row>
    <row r="122" spans="21:24" ht="15" x14ac:dyDescent="0.2">
      <c r="U122" s="112" t="e">
        <f>Chart!#REF!</f>
        <v>#REF!</v>
      </c>
      <c r="V122" s="112" t="e">
        <f>Chart!#REF!</f>
        <v>#REF!</v>
      </c>
      <c r="W122" s="112" t="e">
        <f>Chart!#REF!</f>
        <v>#REF!</v>
      </c>
      <c r="X122" s="112" t="e">
        <f>Chart!#REF!</f>
        <v>#REF!</v>
      </c>
    </row>
    <row r="123" spans="21:24" ht="15" x14ac:dyDescent="0.2">
      <c r="U123" s="113" t="e">
        <f>Chart!#REF!</f>
        <v>#REF!</v>
      </c>
      <c r="V123" s="113" t="e">
        <f>Chart!#REF!</f>
        <v>#REF!</v>
      </c>
      <c r="W123" s="113" t="e">
        <f>Chart!#REF!</f>
        <v>#REF!</v>
      </c>
      <c r="X123" s="113" t="e">
        <f>Chart!#REF!</f>
        <v>#REF!</v>
      </c>
    </row>
    <row r="124" spans="21:24" ht="15" x14ac:dyDescent="0.2">
      <c r="U124" s="112" t="e">
        <f>Chart!#REF!</f>
        <v>#REF!</v>
      </c>
      <c r="V124" s="112" t="e">
        <f>Chart!#REF!</f>
        <v>#REF!</v>
      </c>
      <c r="W124" s="112" t="e">
        <f>Chart!#REF!</f>
        <v>#REF!</v>
      </c>
      <c r="X124" s="112" t="e">
        <f>Chart!#REF!</f>
        <v>#REF!</v>
      </c>
    </row>
    <row r="125" spans="21:24" ht="15" x14ac:dyDescent="0.2">
      <c r="U125" s="113" t="e">
        <f>Chart!#REF!</f>
        <v>#REF!</v>
      </c>
      <c r="V125" s="113" t="e">
        <f>Chart!#REF!</f>
        <v>#REF!</v>
      </c>
      <c r="W125" s="113" t="e">
        <f>Chart!#REF!</f>
        <v>#REF!</v>
      </c>
      <c r="X125" s="113" t="e">
        <f>Chart!#REF!</f>
        <v>#REF!</v>
      </c>
    </row>
    <row r="126" spans="21:24" ht="15" x14ac:dyDescent="0.2">
      <c r="U126" s="112" t="e">
        <f>Chart!#REF!</f>
        <v>#REF!</v>
      </c>
      <c r="V126" s="112" t="e">
        <f>Chart!#REF!</f>
        <v>#REF!</v>
      </c>
      <c r="W126" s="112" t="e">
        <f>Chart!#REF!</f>
        <v>#REF!</v>
      </c>
      <c r="X126" s="112" t="e">
        <f>Chart!#REF!</f>
        <v>#REF!</v>
      </c>
    </row>
    <row r="127" spans="21:24" ht="15" x14ac:dyDescent="0.2">
      <c r="U127" s="113" t="e">
        <f>Chart!#REF!</f>
        <v>#REF!</v>
      </c>
      <c r="V127" s="113" t="e">
        <f>Chart!#REF!</f>
        <v>#REF!</v>
      </c>
      <c r="W127" s="113" t="e">
        <f>Chart!#REF!</f>
        <v>#REF!</v>
      </c>
      <c r="X127" s="113" t="e">
        <f>Chart!#REF!</f>
        <v>#REF!</v>
      </c>
    </row>
    <row r="128" spans="21:24" ht="15" x14ac:dyDescent="0.2">
      <c r="U128" s="112" t="e">
        <f>Chart!#REF!</f>
        <v>#REF!</v>
      </c>
      <c r="V128" s="112" t="e">
        <f>Chart!#REF!</f>
        <v>#REF!</v>
      </c>
      <c r="W128" s="112" t="e">
        <f>Chart!#REF!</f>
        <v>#REF!</v>
      </c>
      <c r="X128" s="112" t="e">
        <f>Chart!#REF!</f>
        <v>#REF!</v>
      </c>
    </row>
    <row r="129" spans="21:24" ht="15" x14ac:dyDescent="0.2">
      <c r="U129" s="113" t="e">
        <f>Chart!#REF!</f>
        <v>#REF!</v>
      </c>
      <c r="V129" s="113" t="e">
        <f>Chart!#REF!</f>
        <v>#REF!</v>
      </c>
      <c r="W129" s="113" t="e">
        <f>Chart!#REF!</f>
        <v>#REF!</v>
      </c>
      <c r="X129" s="113" t="e">
        <f>Chart!#REF!</f>
        <v>#REF!</v>
      </c>
    </row>
    <row r="130" spans="21:24" ht="15" x14ac:dyDescent="0.2">
      <c r="U130" s="112" t="e">
        <f>Chart!#REF!</f>
        <v>#REF!</v>
      </c>
      <c r="V130" s="112" t="e">
        <f>Chart!#REF!</f>
        <v>#REF!</v>
      </c>
      <c r="W130" s="112" t="e">
        <f>Chart!#REF!</f>
        <v>#REF!</v>
      </c>
      <c r="X130" s="112" t="e">
        <f>Chart!#REF!</f>
        <v>#REF!</v>
      </c>
    </row>
    <row r="131" spans="21:24" ht="15" x14ac:dyDescent="0.2">
      <c r="U131" s="113" t="e">
        <f>Chart!#REF!</f>
        <v>#REF!</v>
      </c>
      <c r="V131" s="113" t="e">
        <f>Chart!#REF!</f>
        <v>#REF!</v>
      </c>
      <c r="W131" s="113" t="e">
        <f>Chart!#REF!</f>
        <v>#REF!</v>
      </c>
      <c r="X131" s="113" t="e">
        <f>Chart!#REF!</f>
        <v>#REF!</v>
      </c>
    </row>
    <row r="132" spans="21:24" ht="15" x14ac:dyDescent="0.2">
      <c r="U132" s="112" t="e">
        <f>Chart!#REF!</f>
        <v>#REF!</v>
      </c>
      <c r="V132" s="112" t="e">
        <f>Chart!#REF!</f>
        <v>#REF!</v>
      </c>
      <c r="W132" s="112" t="e">
        <f>Chart!#REF!</f>
        <v>#REF!</v>
      </c>
      <c r="X132" s="112" t="e">
        <f>Chart!#REF!</f>
        <v>#REF!</v>
      </c>
    </row>
    <row r="133" spans="21:24" ht="15" x14ac:dyDescent="0.2">
      <c r="U133" s="114" t="e">
        <f>Chart!#REF!</f>
        <v>#REF!</v>
      </c>
      <c r="V133" s="114" t="e">
        <f>Chart!#REF!</f>
        <v>#REF!</v>
      </c>
      <c r="W133" s="114" t="e">
        <f>Chart!#REF!</f>
        <v>#REF!</v>
      </c>
      <c r="X133" s="114" t="e">
        <f>Chart!#REF!</f>
        <v>#REF!</v>
      </c>
    </row>
  </sheetData>
  <sheetProtection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6:B17"/>
    <mergeCell ref="B1:H1"/>
    <mergeCell ref="B2:H2"/>
    <mergeCell ref="B3:H3"/>
    <mergeCell ref="B4:H4"/>
    <mergeCell ref="B14:B15"/>
  </mergeCells>
  <phoneticPr fontId="1" type="noConversion"/>
  <conditionalFormatting sqref="U6:X133 H22:H70 C22:G69 C6:H21">
    <cfRule type="cellIs" dxfId="9" priority="1" stopIfTrue="1" operator="equal">
      <formula>0</formula>
    </cfRule>
  </conditionalFormatting>
  <pageMargins left="0.94488188976377963" right="0.74803149606299213" top="0.98425196850393704" bottom="0.98425196850393704" header="0.51181102362204722" footer="0.51181102362204722"/>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Y1002"/>
  <sheetViews>
    <sheetView zoomScale="85" workbookViewId="0">
      <selection activeCell="J54" sqref="J54"/>
    </sheetView>
  </sheetViews>
  <sheetFormatPr defaultColWidth="8.85546875" defaultRowHeight="12.75" x14ac:dyDescent="0.2"/>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515625" style="46" customWidth="1"/>
    <col min="14" max="14" width="20.140625" style="46" customWidth="1"/>
    <col min="15" max="15" width="4.140625" style="47" customWidth="1"/>
    <col min="16" max="18" width="20.140625" style="46" customWidth="1"/>
    <col min="19" max="16384" width="8.85546875" style="46"/>
  </cols>
  <sheetData>
    <row r="1" spans="1:25" s="33" customFormat="1" ht="16.5" thickBot="1" x14ac:dyDescent="0.3">
      <c r="A1" s="27"/>
      <c r="B1" s="49" t="s">
        <v>8</v>
      </c>
      <c r="C1" s="29" t="s">
        <v>7</v>
      </c>
      <c r="D1" s="251" t="s">
        <v>21</v>
      </c>
      <c r="E1" s="251"/>
      <c r="F1" s="251"/>
      <c r="G1" s="27"/>
      <c r="H1" s="50" t="s">
        <v>12</v>
      </c>
      <c r="I1" s="31"/>
      <c r="J1" s="27"/>
      <c r="K1" s="27"/>
      <c r="L1" s="27"/>
      <c r="M1" s="31"/>
      <c r="N1" s="28"/>
      <c r="O1" s="30"/>
      <c r="P1" s="27"/>
      <c r="Q1" s="27"/>
      <c r="R1" s="27"/>
      <c r="S1" s="27"/>
      <c r="T1" s="27"/>
      <c r="U1" s="27"/>
      <c r="V1" s="27"/>
      <c r="W1" s="27"/>
      <c r="X1" s="32"/>
      <c r="Y1" s="32"/>
    </row>
    <row r="2" spans="1:25" s="33" customFormat="1" ht="16.5" thickTop="1" x14ac:dyDescent="0.25">
      <c r="A2" s="27"/>
      <c r="B2" s="49" t="s">
        <v>1</v>
      </c>
      <c r="C2" s="30" t="s">
        <v>7</v>
      </c>
      <c r="D2" s="252">
        <v>40609</v>
      </c>
      <c r="E2" s="252"/>
      <c r="F2" s="252"/>
      <c r="G2" s="30"/>
      <c r="H2" s="249">
        <v>44</v>
      </c>
      <c r="I2" s="31"/>
      <c r="J2" s="28"/>
      <c r="K2" s="30"/>
      <c r="L2" s="34"/>
      <c r="M2" s="31"/>
      <c r="N2" s="28"/>
      <c r="O2" s="30"/>
      <c r="P2" s="27"/>
      <c r="Q2" s="27"/>
      <c r="R2" s="27"/>
      <c r="S2" s="27"/>
      <c r="T2" s="27"/>
      <c r="U2" s="27"/>
      <c r="V2" s="27"/>
      <c r="W2" s="27"/>
      <c r="X2" s="32"/>
      <c r="Y2" s="32"/>
    </row>
    <row r="3" spans="1:25" s="33" customFormat="1" ht="16.5" thickBot="1" x14ac:dyDescent="0.3">
      <c r="A3" s="27"/>
      <c r="B3" s="49" t="s">
        <v>0</v>
      </c>
      <c r="C3" s="30" t="s">
        <v>7</v>
      </c>
      <c r="D3" s="251" t="s">
        <v>20</v>
      </c>
      <c r="E3" s="251"/>
      <c r="F3" s="251"/>
      <c r="G3" s="30"/>
      <c r="H3" s="250"/>
      <c r="I3" s="31"/>
      <c r="J3" s="28"/>
      <c r="K3" s="30"/>
      <c r="L3" s="34"/>
      <c r="M3" s="31"/>
      <c r="N3" s="28"/>
      <c r="O3" s="30"/>
      <c r="P3" s="27"/>
      <c r="Q3" s="27"/>
      <c r="R3" s="27"/>
      <c r="S3" s="27"/>
      <c r="T3" s="27"/>
      <c r="U3" s="27"/>
      <c r="V3" s="27"/>
      <c r="W3" s="27"/>
      <c r="X3" s="32"/>
      <c r="Y3" s="32"/>
    </row>
    <row r="4" spans="1:25" s="33" customFormat="1" ht="5.45" customHeight="1" thickTop="1" thickBot="1" x14ac:dyDescent="0.3">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14.45" customHeight="1" x14ac:dyDescent="0.2">
      <c r="A5" s="51"/>
      <c r="B5" s="58" t="s">
        <v>2</v>
      </c>
      <c r="C5" s="59"/>
      <c r="D5" s="60"/>
      <c r="E5" s="56"/>
      <c r="F5" s="58" t="s">
        <v>2</v>
      </c>
      <c r="G5" s="59"/>
      <c r="H5" s="60"/>
      <c r="I5" s="56"/>
      <c r="J5" s="58" t="s">
        <v>2</v>
      </c>
      <c r="K5" s="59"/>
      <c r="L5" s="60"/>
      <c r="M5" s="56"/>
      <c r="N5" s="58" t="s">
        <v>2</v>
      </c>
      <c r="O5" s="59"/>
      <c r="P5" s="60"/>
      <c r="Q5" s="36"/>
      <c r="R5" s="36"/>
      <c r="S5" s="36"/>
      <c r="T5" s="36"/>
      <c r="U5" s="36"/>
    </row>
    <row r="6" spans="1:25" s="37" customFormat="1" x14ac:dyDescent="0.2">
      <c r="A6" s="51"/>
      <c r="B6" s="38"/>
      <c r="C6" s="53" t="s">
        <v>3</v>
      </c>
      <c r="D6" s="39"/>
      <c r="E6" s="40"/>
      <c r="F6" s="38"/>
      <c r="G6" s="53" t="s">
        <v>3</v>
      </c>
      <c r="H6" s="39"/>
      <c r="I6" s="40"/>
      <c r="J6" s="38"/>
      <c r="K6" s="53" t="s">
        <v>3</v>
      </c>
      <c r="L6" s="39"/>
      <c r="M6" s="40"/>
      <c r="N6" s="38"/>
      <c r="O6" s="53" t="s">
        <v>3</v>
      </c>
      <c r="P6" s="39"/>
      <c r="Q6" s="36"/>
      <c r="R6" s="36"/>
      <c r="S6" s="36"/>
      <c r="T6" s="36"/>
      <c r="U6" s="36"/>
    </row>
    <row r="7" spans="1:25" s="37" customFormat="1" x14ac:dyDescent="0.2">
      <c r="A7" s="51"/>
      <c r="B7" s="38"/>
      <c r="C7" s="53" t="s">
        <v>4</v>
      </c>
      <c r="D7" s="39"/>
      <c r="E7" s="40"/>
      <c r="F7" s="38"/>
      <c r="G7" s="53" t="s">
        <v>4</v>
      </c>
      <c r="H7" s="39"/>
      <c r="I7" s="40"/>
      <c r="J7" s="38"/>
      <c r="K7" s="53" t="s">
        <v>4</v>
      </c>
      <c r="L7" s="39"/>
      <c r="M7" s="40"/>
      <c r="N7" s="38"/>
      <c r="O7" s="53" t="s">
        <v>4</v>
      </c>
      <c r="P7" s="39"/>
      <c r="Q7" s="36"/>
      <c r="R7" s="36"/>
      <c r="S7" s="36"/>
      <c r="T7" s="36"/>
      <c r="U7" s="36"/>
    </row>
    <row r="8" spans="1:25" s="37" customFormat="1" x14ac:dyDescent="0.2">
      <c r="A8" s="51"/>
      <c r="B8" s="38"/>
      <c r="C8" s="53" t="s">
        <v>5</v>
      </c>
      <c r="D8" s="39"/>
      <c r="E8" s="40"/>
      <c r="F8" s="38"/>
      <c r="G8" s="53" t="s">
        <v>5</v>
      </c>
      <c r="H8" s="39"/>
      <c r="I8" s="40"/>
      <c r="J8" s="38"/>
      <c r="K8" s="53" t="s">
        <v>5</v>
      </c>
      <c r="L8" s="39"/>
      <c r="M8" s="40"/>
      <c r="N8" s="38"/>
      <c r="O8" s="53" t="s">
        <v>5</v>
      </c>
      <c r="P8" s="39"/>
      <c r="Q8" s="36"/>
      <c r="R8" s="36"/>
      <c r="S8" s="36"/>
      <c r="T8" s="36"/>
      <c r="U8" s="36"/>
    </row>
    <row r="9" spans="1:25" s="37" customFormat="1" ht="13.5" thickBot="1" x14ac:dyDescent="0.25">
      <c r="A9" s="51"/>
      <c r="B9" s="38"/>
      <c r="C9" s="54" t="s">
        <v>6</v>
      </c>
      <c r="D9" s="41"/>
      <c r="E9" s="40"/>
      <c r="F9" s="38"/>
      <c r="G9" s="54" t="s">
        <v>6</v>
      </c>
      <c r="H9" s="41"/>
      <c r="I9" s="40"/>
      <c r="J9" s="38"/>
      <c r="K9" s="54" t="s">
        <v>6</v>
      </c>
      <c r="L9" s="41"/>
      <c r="M9" s="40"/>
      <c r="N9" s="38"/>
      <c r="O9" s="54" t="s">
        <v>6</v>
      </c>
      <c r="P9" s="41"/>
      <c r="Q9" s="36"/>
      <c r="R9" s="36"/>
      <c r="S9" s="36"/>
      <c r="T9" s="36"/>
      <c r="U9" s="36"/>
    </row>
    <row r="10" spans="1:25" s="37" customFormat="1" ht="13.9" customHeight="1" x14ac:dyDescent="0.2">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5" s="37" customFormat="1" x14ac:dyDescent="0.2">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5" s="37" customFormat="1" x14ac:dyDescent="0.2">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5" s="37" customFormat="1" x14ac:dyDescent="0.2">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5" s="37" customFormat="1" ht="13.5" thickBot="1" x14ac:dyDescent="0.25">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5" s="52" customFormat="1" ht="13.9" customHeight="1" x14ac:dyDescent="0.2">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5" s="37" customFormat="1" x14ac:dyDescent="0.2">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x14ac:dyDescent="0.2">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x14ac:dyDescent="0.2">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x14ac:dyDescent="0.25">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9" customHeight="1" x14ac:dyDescent="0.2">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x14ac:dyDescent="0.2">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x14ac:dyDescent="0.2">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x14ac:dyDescent="0.2">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x14ac:dyDescent="0.25">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9" customHeight="1" x14ac:dyDescent="0.2">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x14ac:dyDescent="0.2">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x14ac:dyDescent="0.2">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x14ac:dyDescent="0.2">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x14ac:dyDescent="0.25">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9" customHeight="1" x14ac:dyDescent="0.2">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x14ac:dyDescent="0.2">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x14ac:dyDescent="0.2">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x14ac:dyDescent="0.2">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x14ac:dyDescent="0.25">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9" customHeight="1" x14ac:dyDescent="0.2">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x14ac:dyDescent="0.2">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x14ac:dyDescent="0.2">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x14ac:dyDescent="0.2">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x14ac:dyDescent="0.25">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x14ac:dyDescent="0.2">
      <c r="A40" s="43"/>
      <c r="B40" s="247" t="s">
        <v>50</v>
      </c>
      <c r="C40" s="248"/>
      <c r="D40" s="248"/>
      <c r="E40" s="248"/>
      <c r="F40" s="248"/>
      <c r="G40" s="248"/>
      <c r="H40" s="248"/>
      <c r="I40" s="43"/>
      <c r="J40" s="43"/>
      <c r="K40" s="44"/>
      <c r="L40" s="43"/>
      <c r="M40" s="45"/>
      <c r="N40" s="43"/>
      <c r="O40" s="44"/>
      <c r="P40" s="43"/>
      <c r="Q40" s="43"/>
      <c r="R40" s="43"/>
      <c r="S40" s="43"/>
      <c r="T40" s="43"/>
      <c r="U40" s="43"/>
    </row>
    <row r="41" spans="1:21" hidden="1" x14ac:dyDescent="0.2">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spans="1:21" x14ac:dyDescent="0.2">
      <c r="B43" s="46" t="s">
        <v>18</v>
      </c>
    </row>
    <row r="44" spans="1:21" x14ac:dyDescent="0.2">
      <c r="B44" s="48" t="s">
        <v>17</v>
      </c>
    </row>
    <row r="45" spans="1:21" x14ac:dyDescent="0.2">
      <c r="B45" s="55" t="str">
        <f>Entries!B7</f>
        <v>Rick Bohm</v>
      </c>
    </row>
    <row r="46" spans="1:21" x14ac:dyDescent="0.2">
      <c r="B46" s="55" t="str">
        <f>Entries!B8</f>
        <v>Rabz Macqueen</v>
      </c>
    </row>
    <row r="47" spans="1:21" x14ac:dyDescent="0.2">
      <c r="B47" s="55" t="str">
        <f>Entries!B9</f>
        <v>Arnold Gillespie</v>
      </c>
    </row>
    <row r="48" spans="1:21" x14ac:dyDescent="0.2">
      <c r="B48" s="55" t="str">
        <f>Entries!B10</f>
        <v>Joey Mikulic</v>
      </c>
    </row>
    <row r="49" spans="2:2" x14ac:dyDescent="0.2">
      <c r="B49" s="55" t="str">
        <f>Entries!B11</f>
        <v>Bruce Maher</v>
      </c>
    </row>
    <row r="50" spans="2:2" x14ac:dyDescent="0.2">
      <c r="B50" s="55" t="str">
        <f>Entries!B12</f>
        <v>Geoff Cape</v>
      </c>
    </row>
    <row r="51" spans="2:2" x14ac:dyDescent="0.2">
      <c r="B51" s="55" t="str">
        <f>Entries!B13</f>
        <v>Mick Wright</v>
      </c>
    </row>
    <row r="52" spans="2:2" x14ac:dyDescent="0.2">
      <c r="B52" s="55" t="str">
        <f>Entries!B14</f>
        <v>Ross Edden</v>
      </c>
    </row>
    <row r="53" spans="2:2" x14ac:dyDescent="0.2">
      <c r="B53" s="55" t="str">
        <f>Entries!B15</f>
        <v>Codey Anning</v>
      </c>
    </row>
    <row r="54" spans="2:2" x14ac:dyDescent="0.2">
      <c r="B54" s="55" t="str">
        <f>Entries!B16</f>
        <v>TBA</v>
      </c>
    </row>
    <row r="55" spans="2:2" x14ac:dyDescent="0.2">
      <c r="B55" s="55">
        <f>Entries!B17</f>
        <v>0</v>
      </c>
    </row>
    <row r="56" spans="2:2" x14ac:dyDescent="0.2">
      <c r="B56" s="55">
        <f>Entries!B18</f>
        <v>0</v>
      </c>
    </row>
    <row r="57" spans="2:2" x14ac:dyDescent="0.2">
      <c r="B57" s="55">
        <f>Entries!B19</f>
        <v>0</v>
      </c>
    </row>
    <row r="58" spans="2:2" x14ac:dyDescent="0.2">
      <c r="B58" s="55">
        <f>Entries!B20</f>
        <v>0</v>
      </c>
    </row>
    <row r="59" spans="2:2" x14ac:dyDescent="0.2">
      <c r="B59" s="55">
        <f>Entries!B21</f>
        <v>0</v>
      </c>
    </row>
    <row r="60" spans="2:2" x14ac:dyDescent="0.2">
      <c r="B60" s="55">
        <f>Entries!B22</f>
        <v>0</v>
      </c>
    </row>
    <row r="61" spans="2:2" x14ac:dyDescent="0.2">
      <c r="B61" s="55" t="str">
        <f>Entries!C7</f>
        <v>Geoff Bohm</v>
      </c>
    </row>
    <row r="62" spans="2:2" x14ac:dyDescent="0.2">
      <c r="B62" s="55" t="str">
        <f>Entries!C8</f>
        <v>Trent Jacobson</v>
      </c>
    </row>
    <row r="63" spans="2:2" x14ac:dyDescent="0.2">
      <c r="B63" s="55" t="str">
        <f>Entries!C9</f>
        <v>Jeff Schloeffel</v>
      </c>
    </row>
    <row r="64" spans="2:2" x14ac:dyDescent="0.2">
      <c r="B64" s="55" t="str">
        <f>Entries!C10</f>
        <v>John Woolfe</v>
      </c>
    </row>
    <row r="65" spans="2:2" x14ac:dyDescent="0.2">
      <c r="B65" s="55" t="str">
        <f>Entries!C11</f>
        <v>Aaron Clark</v>
      </c>
    </row>
    <row r="66" spans="2:2" x14ac:dyDescent="0.2">
      <c r="B66" s="55" t="str">
        <f>Entries!C12</f>
        <v>James Coen</v>
      </c>
    </row>
    <row r="67" spans="2:2" x14ac:dyDescent="0.2">
      <c r="B67" s="55" t="str">
        <f>Entries!C13</f>
        <v>Jimmy Daley</v>
      </c>
    </row>
    <row r="68" spans="2:2" x14ac:dyDescent="0.2">
      <c r="B68" s="55" t="str">
        <f>Entries!C14</f>
        <v>Steve Buttsworth</v>
      </c>
    </row>
    <row r="69" spans="2:2" x14ac:dyDescent="0.2">
      <c r="B69" s="55" t="str">
        <f>Entries!C15</f>
        <v>Ben Clark</v>
      </c>
    </row>
    <row r="70" spans="2:2" x14ac:dyDescent="0.2">
      <c r="B70" s="55" t="str">
        <f>Entries!C16</f>
        <v>James Daley</v>
      </c>
    </row>
    <row r="71" spans="2:2" x14ac:dyDescent="0.2">
      <c r="B71" s="55">
        <f>Entries!C17</f>
        <v>0</v>
      </c>
    </row>
    <row r="72" spans="2:2" x14ac:dyDescent="0.2">
      <c r="B72" s="55">
        <f>Entries!C18</f>
        <v>0</v>
      </c>
    </row>
    <row r="73" spans="2:2" x14ac:dyDescent="0.2">
      <c r="B73" s="55">
        <f>Entries!C19</f>
        <v>0</v>
      </c>
    </row>
    <row r="74" spans="2:2" x14ac:dyDescent="0.2">
      <c r="B74" s="55">
        <f>Entries!C20</f>
        <v>0</v>
      </c>
    </row>
    <row r="75" spans="2:2" x14ac:dyDescent="0.2">
      <c r="B75" s="55">
        <f>Entries!C21</f>
        <v>0</v>
      </c>
    </row>
    <row r="76" spans="2:2" x14ac:dyDescent="0.2">
      <c r="B76" s="55">
        <f>Entries!C22</f>
        <v>0</v>
      </c>
    </row>
    <row r="77" spans="2:2" x14ac:dyDescent="0.2">
      <c r="B77" s="55">
        <f>Entries!D7</f>
        <v>0</v>
      </c>
    </row>
    <row r="78" spans="2:2" x14ac:dyDescent="0.2">
      <c r="B78" s="55">
        <f>Entries!D8</f>
        <v>0</v>
      </c>
    </row>
    <row r="79" spans="2:2" x14ac:dyDescent="0.2">
      <c r="B79" s="55">
        <f>Entries!D9</f>
        <v>0</v>
      </c>
    </row>
    <row r="80" spans="2:2" x14ac:dyDescent="0.2">
      <c r="B80" s="55">
        <f>Entries!D10</f>
        <v>0</v>
      </c>
    </row>
    <row r="81" spans="2:2" x14ac:dyDescent="0.2">
      <c r="B81" s="55">
        <f>Entries!D11</f>
        <v>0</v>
      </c>
    </row>
    <row r="82" spans="2:2" x14ac:dyDescent="0.2">
      <c r="B82" s="55">
        <f>Entries!D12</f>
        <v>0</v>
      </c>
    </row>
    <row r="83" spans="2:2" x14ac:dyDescent="0.2">
      <c r="B83" s="55">
        <f>Entries!D13</f>
        <v>0</v>
      </c>
    </row>
    <row r="84" spans="2:2" x14ac:dyDescent="0.2">
      <c r="B84" s="55">
        <f>Entries!D14</f>
        <v>0</v>
      </c>
    </row>
    <row r="85" spans="2:2" x14ac:dyDescent="0.2">
      <c r="B85" s="55">
        <f>Entries!D15</f>
        <v>0</v>
      </c>
    </row>
    <row r="86" spans="2:2" x14ac:dyDescent="0.2">
      <c r="B86" s="55">
        <f>Entries!D16</f>
        <v>0</v>
      </c>
    </row>
    <row r="87" spans="2:2" x14ac:dyDescent="0.2">
      <c r="B87" s="55">
        <f>Entries!D17</f>
        <v>0</v>
      </c>
    </row>
    <row r="88" spans="2:2" x14ac:dyDescent="0.2">
      <c r="B88" s="55">
        <f>Entries!D18</f>
        <v>0</v>
      </c>
    </row>
    <row r="89" spans="2:2" x14ac:dyDescent="0.2">
      <c r="B89" s="55">
        <f>Entries!D19</f>
        <v>0</v>
      </c>
    </row>
    <row r="90" spans="2:2" x14ac:dyDescent="0.2">
      <c r="B90" s="55">
        <f>Entries!D20</f>
        <v>0</v>
      </c>
    </row>
    <row r="91" spans="2:2" x14ac:dyDescent="0.2">
      <c r="B91" s="55">
        <f>Entries!D21</f>
        <v>0</v>
      </c>
    </row>
    <row r="92" spans="2:2" x14ac:dyDescent="0.2">
      <c r="B92" s="55">
        <f>Entries!D22</f>
        <v>0</v>
      </c>
    </row>
    <row r="93" spans="2:2" x14ac:dyDescent="0.2">
      <c r="B93" s="55" t="str">
        <f>Entries!E7</f>
        <v>Danny Carnevale</v>
      </c>
    </row>
    <row r="94" spans="2:2" x14ac:dyDescent="0.2">
      <c r="B94" s="55" t="str">
        <f>Entries!E8</f>
        <v>John Edwards</v>
      </c>
    </row>
    <row r="95" spans="2:2" x14ac:dyDescent="0.2">
      <c r="B95" s="55" t="str">
        <f>Entries!E9</f>
        <v>Don Sullivan</v>
      </c>
    </row>
    <row r="96" spans="2:2" x14ac:dyDescent="0.2">
      <c r="B96" s="55" t="str">
        <f>Entries!E10</f>
        <v>Robbie Stanford</v>
      </c>
    </row>
    <row r="97" spans="2:2" x14ac:dyDescent="0.2">
      <c r="B97" s="55" t="str">
        <f>Entries!E11</f>
        <v>Peter Cross</v>
      </c>
    </row>
    <row r="98" spans="2:2" x14ac:dyDescent="0.2">
      <c r="B98" s="55" t="str">
        <f>Entries!E12</f>
        <v>Kevin Rider</v>
      </c>
    </row>
    <row r="99" spans="2:2" x14ac:dyDescent="0.2">
      <c r="B99" s="55" t="str">
        <f>Entries!E13</f>
        <v>Steve Riley</v>
      </c>
    </row>
    <row r="100" spans="2:2" x14ac:dyDescent="0.2">
      <c r="B100" s="55" t="str">
        <f>Entries!E14</f>
        <v>Peter Payne</v>
      </c>
    </row>
    <row r="101" spans="2:2" x14ac:dyDescent="0.2">
      <c r="B101" s="55" t="str">
        <f>Entries!E15</f>
        <v>Robert French</v>
      </c>
    </row>
    <row r="102" spans="2:2" x14ac:dyDescent="0.2">
      <c r="B102" s="55" t="str">
        <f>Entries!E16</f>
        <v>Aaron Hutchison</v>
      </c>
    </row>
    <row r="103" spans="2:2" x14ac:dyDescent="0.2">
      <c r="B103" s="55">
        <f>Entries!E17</f>
        <v>0</v>
      </c>
    </row>
    <row r="104" spans="2:2" x14ac:dyDescent="0.2">
      <c r="B104" s="55">
        <f>Entries!E18</f>
        <v>0</v>
      </c>
    </row>
    <row r="105" spans="2:2" x14ac:dyDescent="0.2">
      <c r="B105" s="55">
        <f>Entries!E19</f>
        <v>0</v>
      </c>
    </row>
    <row r="106" spans="2:2" x14ac:dyDescent="0.2">
      <c r="B106" s="55">
        <f>Entries!E20</f>
        <v>0</v>
      </c>
    </row>
    <row r="107" spans="2:2" x14ac:dyDescent="0.2">
      <c r="B107" s="55">
        <f>Entries!E21</f>
        <v>0</v>
      </c>
    </row>
    <row r="108" spans="2:2" x14ac:dyDescent="0.2">
      <c r="B108" s="55">
        <f>Entries!E22</f>
        <v>0</v>
      </c>
    </row>
    <row r="109" spans="2:2" x14ac:dyDescent="0.2">
      <c r="B109" s="55"/>
    </row>
    <row r="110" spans="2:2" x14ac:dyDescent="0.2">
      <c r="B110" s="55"/>
    </row>
    <row r="111" spans="2:2" x14ac:dyDescent="0.2">
      <c r="B111" s="55"/>
    </row>
    <row r="112" spans="2:2" x14ac:dyDescent="0.2">
      <c r="B112" s="55"/>
    </row>
    <row r="113" spans="2:2" x14ac:dyDescent="0.2">
      <c r="B113" s="55"/>
    </row>
    <row r="114" spans="2:2" x14ac:dyDescent="0.2">
      <c r="B114" s="55"/>
    </row>
    <row r="115" spans="2:2" x14ac:dyDescent="0.2">
      <c r="B115" s="55"/>
    </row>
    <row r="116" spans="2:2" x14ac:dyDescent="0.2">
      <c r="B116" s="55"/>
    </row>
    <row r="117" spans="2:2" x14ac:dyDescent="0.2">
      <c r="B117" s="55"/>
    </row>
    <row r="118" spans="2:2" x14ac:dyDescent="0.2">
      <c r="B118" s="55"/>
    </row>
    <row r="119" spans="2:2" x14ac:dyDescent="0.2">
      <c r="B119" s="55"/>
    </row>
    <row r="120" spans="2:2" x14ac:dyDescent="0.2">
      <c r="B120" s="55"/>
    </row>
    <row r="121" spans="2:2" x14ac:dyDescent="0.2">
      <c r="B121" s="55"/>
    </row>
    <row r="122" spans="2:2" x14ac:dyDescent="0.2">
      <c r="B122" s="55"/>
    </row>
    <row r="123" spans="2:2" x14ac:dyDescent="0.2">
      <c r="B123" s="55"/>
    </row>
    <row r="124" spans="2:2" x14ac:dyDescent="0.2">
      <c r="B124" s="55"/>
    </row>
    <row r="125" spans="2:2" x14ac:dyDescent="0.2">
      <c r="B125" s="55"/>
    </row>
    <row r="126" spans="2:2" x14ac:dyDescent="0.2">
      <c r="B126" s="55"/>
    </row>
    <row r="127" spans="2:2" x14ac:dyDescent="0.2">
      <c r="B127" s="55"/>
    </row>
    <row r="128" spans="2:2" x14ac:dyDescent="0.2">
      <c r="B128" s="55"/>
    </row>
    <row r="129" spans="2:2" x14ac:dyDescent="0.2">
      <c r="B129" s="55"/>
    </row>
    <row r="130" spans="2:2" x14ac:dyDescent="0.2">
      <c r="B130" s="55"/>
    </row>
    <row r="131" spans="2:2" x14ac:dyDescent="0.2">
      <c r="B131" s="55"/>
    </row>
    <row r="132" spans="2:2" x14ac:dyDescent="0.2">
      <c r="B132" s="55"/>
    </row>
    <row r="133" spans="2:2" x14ac:dyDescent="0.2">
      <c r="B133" s="55"/>
    </row>
    <row r="134" spans="2:2" x14ac:dyDescent="0.2">
      <c r="B134" s="55"/>
    </row>
    <row r="135" spans="2:2" x14ac:dyDescent="0.2">
      <c r="B135" s="55"/>
    </row>
    <row r="136" spans="2:2" x14ac:dyDescent="0.2">
      <c r="B136" s="55"/>
    </row>
    <row r="137" spans="2:2" x14ac:dyDescent="0.2">
      <c r="B137" s="55"/>
    </row>
    <row r="138" spans="2:2" x14ac:dyDescent="0.2">
      <c r="B138" s="55"/>
    </row>
    <row r="139" spans="2:2" x14ac:dyDescent="0.2">
      <c r="B139" s="55"/>
    </row>
    <row r="140" spans="2:2" x14ac:dyDescent="0.2">
      <c r="B140" s="55"/>
    </row>
    <row r="141" spans="2:2" x14ac:dyDescent="0.2">
      <c r="B141" s="55"/>
    </row>
    <row r="142" spans="2:2" x14ac:dyDescent="0.2">
      <c r="B142" s="55"/>
    </row>
    <row r="143" spans="2:2" x14ac:dyDescent="0.2">
      <c r="B143" s="55"/>
    </row>
    <row r="144" spans="2:2" x14ac:dyDescent="0.2">
      <c r="B144" s="55"/>
    </row>
    <row r="145" spans="2:2" x14ac:dyDescent="0.2">
      <c r="B145" s="55"/>
    </row>
    <row r="146" spans="2:2" x14ac:dyDescent="0.2">
      <c r="B146" s="55"/>
    </row>
    <row r="147" spans="2:2" x14ac:dyDescent="0.2">
      <c r="B147" s="55"/>
    </row>
    <row r="148" spans="2:2" x14ac:dyDescent="0.2">
      <c r="B148" s="55"/>
    </row>
    <row r="149" spans="2:2" x14ac:dyDescent="0.2">
      <c r="B149" s="55"/>
    </row>
    <row r="150" spans="2:2" x14ac:dyDescent="0.2">
      <c r="B150" s="55"/>
    </row>
    <row r="151" spans="2:2" x14ac:dyDescent="0.2">
      <c r="B151" s="55"/>
    </row>
    <row r="152" spans="2:2" x14ac:dyDescent="0.2">
      <c r="B152" s="55"/>
    </row>
    <row r="153" spans="2:2" x14ac:dyDescent="0.2">
      <c r="B153" s="55"/>
    </row>
    <row r="154" spans="2:2" x14ac:dyDescent="0.2">
      <c r="B154" s="55"/>
    </row>
    <row r="155" spans="2:2" x14ac:dyDescent="0.2">
      <c r="B155" s="55"/>
    </row>
    <row r="156" spans="2:2" x14ac:dyDescent="0.2">
      <c r="B156" s="55"/>
    </row>
    <row r="157" spans="2:2" x14ac:dyDescent="0.2">
      <c r="B157" s="55"/>
    </row>
    <row r="158" spans="2:2" x14ac:dyDescent="0.2">
      <c r="B158" s="55"/>
    </row>
    <row r="159" spans="2:2" x14ac:dyDescent="0.2">
      <c r="B159" s="55"/>
    </row>
    <row r="160" spans="2:2" x14ac:dyDescent="0.2">
      <c r="B160" s="55"/>
    </row>
    <row r="161" spans="2:2" x14ac:dyDescent="0.2">
      <c r="B161" s="55"/>
    </row>
    <row r="162" spans="2:2" x14ac:dyDescent="0.2">
      <c r="B162" s="55"/>
    </row>
    <row r="163" spans="2:2" x14ac:dyDescent="0.2">
      <c r="B163" s="55"/>
    </row>
    <row r="164" spans="2:2" x14ac:dyDescent="0.2">
      <c r="B164" s="55"/>
    </row>
    <row r="165" spans="2:2" x14ac:dyDescent="0.2">
      <c r="B165" s="55"/>
    </row>
    <row r="166" spans="2:2" x14ac:dyDescent="0.2">
      <c r="B166" s="55"/>
    </row>
    <row r="167" spans="2:2" x14ac:dyDescent="0.2">
      <c r="B167" s="55"/>
    </row>
    <row r="168" spans="2:2" x14ac:dyDescent="0.2">
      <c r="B168" s="55"/>
    </row>
    <row r="169" spans="2:2" x14ac:dyDescent="0.2">
      <c r="B169" s="55"/>
    </row>
    <row r="170" spans="2:2" x14ac:dyDescent="0.2">
      <c r="B170" s="55"/>
    </row>
    <row r="171" spans="2:2" x14ac:dyDescent="0.2">
      <c r="B171" s="55"/>
    </row>
    <row r="172" spans="2:2" x14ac:dyDescent="0.2">
      <c r="B172" s="55"/>
    </row>
    <row r="173" spans="2:2" x14ac:dyDescent="0.2">
      <c r="B173" s="55"/>
    </row>
    <row r="174" spans="2:2" x14ac:dyDescent="0.2">
      <c r="B174" s="55"/>
    </row>
    <row r="175" spans="2:2" x14ac:dyDescent="0.2">
      <c r="B175" s="55"/>
    </row>
    <row r="176" spans="2:2" x14ac:dyDescent="0.2">
      <c r="B176" s="55"/>
    </row>
    <row r="177" spans="2:2" x14ac:dyDescent="0.2">
      <c r="B177" s="55"/>
    </row>
    <row r="178" spans="2:2" x14ac:dyDescent="0.2">
      <c r="B178" s="55"/>
    </row>
    <row r="179" spans="2:2" x14ac:dyDescent="0.2">
      <c r="B179" s="55"/>
    </row>
    <row r="180" spans="2:2" x14ac:dyDescent="0.2">
      <c r="B180" s="55"/>
    </row>
    <row r="181" spans="2:2" x14ac:dyDescent="0.2">
      <c r="B181" s="55"/>
    </row>
    <row r="182" spans="2:2" x14ac:dyDescent="0.2">
      <c r="B182" s="55"/>
    </row>
    <row r="183" spans="2:2" x14ac:dyDescent="0.2">
      <c r="B183" s="55"/>
    </row>
    <row r="184" spans="2:2" x14ac:dyDescent="0.2">
      <c r="B184" s="55"/>
    </row>
    <row r="185" spans="2:2" x14ac:dyDescent="0.2">
      <c r="B185" s="55"/>
    </row>
    <row r="186" spans="2:2" x14ac:dyDescent="0.2">
      <c r="B186" s="55"/>
    </row>
    <row r="187" spans="2:2" x14ac:dyDescent="0.2">
      <c r="B187" s="55"/>
    </row>
    <row r="188" spans="2:2" x14ac:dyDescent="0.2">
      <c r="B188" s="55"/>
    </row>
    <row r="189" spans="2:2" x14ac:dyDescent="0.2">
      <c r="B189" s="55"/>
    </row>
    <row r="190" spans="2:2" x14ac:dyDescent="0.2">
      <c r="B190" s="55"/>
    </row>
    <row r="191" spans="2:2" x14ac:dyDescent="0.2">
      <c r="B191" s="55"/>
    </row>
    <row r="192" spans="2:2" x14ac:dyDescent="0.2">
      <c r="B192" s="55"/>
    </row>
    <row r="193" spans="2:2" x14ac:dyDescent="0.2">
      <c r="B193" s="55"/>
    </row>
    <row r="194" spans="2:2" x14ac:dyDescent="0.2">
      <c r="B194" s="55"/>
    </row>
    <row r="195" spans="2:2" x14ac:dyDescent="0.2">
      <c r="B195" s="55"/>
    </row>
    <row r="196" spans="2:2" x14ac:dyDescent="0.2">
      <c r="B196" s="55"/>
    </row>
    <row r="197" spans="2:2" x14ac:dyDescent="0.2">
      <c r="B197" s="55"/>
    </row>
    <row r="198" spans="2:2" x14ac:dyDescent="0.2">
      <c r="B198" s="55"/>
    </row>
    <row r="199" spans="2:2" x14ac:dyDescent="0.2">
      <c r="B199" s="55"/>
    </row>
    <row r="200" spans="2:2" x14ac:dyDescent="0.2">
      <c r="B200" s="55"/>
    </row>
    <row r="201" spans="2:2" x14ac:dyDescent="0.2">
      <c r="B201" s="55"/>
    </row>
    <row r="202" spans="2:2" x14ac:dyDescent="0.2">
      <c r="B202" s="55"/>
    </row>
    <row r="203" spans="2:2" x14ac:dyDescent="0.2">
      <c r="B203" s="55"/>
    </row>
    <row r="204" spans="2:2" x14ac:dyDescent="0.2">
      <c r="B204" s="55"/>
    </row>
    <row r="205" spans="2:2" x14ac:dyDescent="0.2">
      <c r="B205" s="55"/>
    </row>
    <row r="206" spans="2:2" x14ac:dyDescent="0.2">
      <c r="B206" s="55"/>
    </row>
    <row r="207" spans="2:2" x14ac:dyDescent="0.2">
      <c r="B207" s="55"/>
    </row>
    <row r="208" spans="2:2" x14ac:dyDescent="0.2">
      <c r="B208" s="55"/>
    </row>
    <row r="209" spans="2:2" x14ac:dyDescent="0.2">
      <c r="B209" s="55"/>
    </row>
    <row r="210" spans="2:2" x14ac:dyDescent="0.2">
      <c r="B210" s="55"/>
    </row>
    <row r="211" spans="2:2" x14ac:dyDescent="0.2">
      <c r="B211" s="55"/>
    </row>
    <row r="212" spans="2:2" x14ac:dyDescent="0.2">
      <c r="B212" s="55"/>
    </row>
    <row r="213" spans="2:2" x14ac:dyDescent="0.2">
      <c r="B213" s="55"/>
    </row>
    <row r="214" spans="2:2" x14ac:dyDescent="0.2">
      <c r="B214" s="55"/>
    </row>
    <row r="215" spans="2:2" x14ac:dyDescent="0.2">
      <c r="B215" s="55"/>
    </row>
    <row r="216" spans="2:2" x14ac:dyDescent="0.2">
      <c r="B216" s="55"/>
    </row>
    <row r="217" spans="2:2" x14ac:dyDescent="0.2">
      <c r="B217" s="55"/>
    </row>
    <row r="218" spans="2:2" x14ac:dyDescent="0.2">
      <c r="B218" s="55"/>
    </row>
    <row r="219" spans="2:2" x14ac:dyDescent="0.2">
      <c r="B219" s="55"/>
    </row>
    <row r="220" spans="2:2" x14ac:dyDescent="0.2">
      <c r="B220" s="55"/>
    </row>
    <row r="221" spans="2:2" x14ac:dyDescent="0.2">
      <c r="B221" s="55"/>
    </row>
    <row r="222" spans="2:2" x14ac:dyDescent="0.2">
      <c r="B222" s="55"/>
    </row>
    <row r="223" spans="2:2" x14ac:dyDescent="0.2">
      <c r="B223" s="55"/>
    </row>
    <row r="224" spans="2:2" x14ac:dyDescent="0.2">
      <c r="B224" s="55"/>
    </row>
    <row r="225" spans="2:2" x14ac:dyDescent="0.2">
      <c r="B225" s="55"/>
    </row>
    <row r="226" spans="2:2" x14ac:dyDescent="0.2">
      <c r="B226" s="55"/>
    </row>
    <row r="227" spans="2:2" x14ac:dyDescent="0.2">
      <c r="B227" s="55"/>
    </row>
    <row r="228" spans="2:2" x14ac:dyDescent="0.2">
      <c r="B228" s="55"/>
    </row>
    <row r="229" spans="2:2" x14ac:dyDescent="0.2">
      <c r="B229" s="55"/>
    </row>
    <row r="230" spans="2:2" x14ac:dyDescent="0.2">
      <c r="B230" s="55"/>
    </row>
    <row r="231" spans="2:2" x14ac:dyDescent="0.2">
      <c r="B231" s="55"/>
    </row>
    <row r="232" spans="2:2" x14ac:dyDescent="0.2">
      <c r="B232" s="55"/>
    </row>
    <row r="233" spans="2:2" x14ac:dyDescent="0.2">
      <c r="B233" s="55"/>
    </row>
    <row r="234" spans="2:2" x14ac:dyDescent="0.2">
      <c r="B234" s="55"/>
    </row>
    <row r="235" spans="2:2" x14ac:dyDescent="0.2">
      <c r="B235" s="55"/>
    </row>
    <row r="236" spans="2:2" x14ac:dyDescent="0.2">
      <c r="B236" s="55"/>
    </row>
    <row r="237" spans="2:2" x14ac:dyDescent="0.2">
      <c r="B237" s="55"/>
    </row>
    <row r="238" spans="2:2" x14ac:dyDescent="0.2">
      <c r="B238" s="55"/>
    </row>
    <row r="239" spans="2:2" x14ac:dyDescent="0.2">
      <c r="B239" s="55"/>
    </row>
    <row r="240" spans="2:2" x14ac:dyDescent="0.2">
      <c r="B240" s="55"/>
    </row>
    <row r="241" spans="2:2" x14ac:dyDescent="0.2">
      <c r="B241" s="55"/>
    </row>
    <row r="242" spans="2:2" x14ac:dyDescent="0.2">
      <c r="B242" s="55"/>
    </row>
    <row r="243" spans="2:2" x14ac:dyDescent="0.2">
      <c r="B243" s="55"/>
    </row>
    <row r="244" spans="2:2" x14ac:dyDescent="0.2">
      <c r="B244" s="55"/>
    </row>
    <row r="245" spans="2:2" x14ac:dyDescent="0.2">
      <c r="B245" s="55"/>
    </row>
    <row r="246" spans="2:2" x14ac:dyDescent="0.2">
      <c r="B246" s="55"/>
    </row>
    <row r="247" spans="2:2" x14ac:dyDescent="0.2">
      <c r="B247" s="55"/>
    </row>
    <row r="248" spans="2:2" x14ac:dyDescent="0.2">
      <c r="B248" s="55"/>
    </row>
    <row r="249" spans="2:2" x14ac:dyDescent="0.2">
      <c r="B249" s="55"/>
    </row>
    <row r="250" spans="2:2" x14ac:dyDescent="0.2">
      <c r="B250" s="55"/>
    </row>
    <row r="251" spans="2:2" x14ac:dyDescent="0.2">
      <c r="B251" s="55"/>
    </row>
    <row r="252" spans="2:2" x14ac:dyDescent="0.2">
      <c r="B252" s="55"/>
    </row>
    <row r="253" spans="2:2" x14ac:dyDescent="0.2">
      <c r="B253" s="55"/>
    </row>
    <row r="254" spans="2:2" x14ac:dyDescent="0.2">
      <c r="B254" s="55"/>
    </row>
    <row r="255" spans="2:2" x14ac:dyDescent="0.2">
      <c r="B255" s="55"/>
    </row>
    <row r="256" spans="2:2" x14ac:dyDescent="0.2">
      <c r="B256" s="55"/>
    </row>
    <row r="257" spans="2:2" x14ac:dyDescent="0.2">
      <c r="B257" s="55"/>
    </row>
    <row r="258" spans="2:2" x14ac:dyDescent="0.2">
      <c r="B258" s="55"/>
    </row>
    <row r="259" spans="2:2" x14ac:dyDescent="0.2">
      <c r="B259" s="55"/>
    </row>
    <row r="260" spans="2:2" x14ac:dyDescent="0.2">
      <c r="B260" s="55"/>
    </row>
    <row r="261" spans="2:2" x14ac:dyDescent="0.2">
      <c r="B261" s="55"/>
    </row>
    <row r="262" spans="2:2" x14ac:dyDescent="0.2">
      <c r="B262" s="55"/>
    </row>
    <row r="263" spans="2:2" x14ac:dyDescent="0.2">
      <c r="B263" s="55"/>
    </row>
    <row r="264" spans="2:2" x14ac:dyDescent="0.2">
      <c r="B264" s="55"/>
    </row>
    <row r="265" spans="2:2" x14ac:dyDescent="0.2">
      <c r="B265" s="55"/>
    </row>
    <row r="266" spans="2:2" x14ac:dyDescent="0.2">
      <c r="B266" s="55"/>
    </row>
    <row r="267" spans="2:2" x14ac:dyDescent="0.2">
      <c r="B267" s="55"/>
    </row>
    <row r="268" spans="2:2" x14ac:dyDescent="0.2">
      <c r="B268" s="55"/>
    </row>
    <row r="269" spans="2:2" x14ac:dyDescent="0.2">
      <c r="B269" s="55"/>
    </row>
    <row r="270" spans="2:2" x14ac:dyDescent="0.2">
      <c r="B270" s="55"/>
    </row>
    <row r="271" spans="2:2" x14ac:dyDescent="0.2">
      <c r="B271" s="55"/>
    </row>
    <row r="272" spans="2:2" x14ac:dyDescent="0.2">
      <c r="B272" s="55"/>
    </row>
    <row r="273" spans="2:2" x14ac:dyDescent="0.2">
      <c r="B273" s="55"/>
    </row>
    <row r="274" spans="2:2" x14ac:dyDescent="0.2">
      <c r="B274" s="55"/>
    </row>
    <row r="275" spans="2:2" x14ac:dyDescent="0.2">
      <c r="B275" s="55"/>
    </row>
    <row r="276" spans="2:2" x14ac:dyDescent="0.2">
      <c r="B276" s="55"/>
    </row>
    <row r="277" spans="2:2" x14ac:dyDescent="0.2">
      <c r="B277" s="55"/>
    </row>
    <row r="278" spans="2:2" x14ac:dyDescent="0.2">
      <c r="B278" s="55"/>
    </row>
    <row r="279" spans="2:2" x14ac:dyDescent="0.2">
      <c r="B279" s="55"/>
    </row>
    <row r="280" spans="2:2" x14ac:dyDescent="0.2">
      <c r="B280" s="55"/>
    </row>
    <row r="281" spans="2:2" x14ac:dyDescent="0.2">
      <c r="B281" s="55"/>
    </row>
    <row r="282" spans="2:2" x14ac:dyDescent="0.2">
      <c r="B282" s="55"/>
    </row>
    <row r="283" spans="2:2" x14ac:dyDescent="0.2">
      <c r="B283" s="55"/>
    </row>
    <row r="284" spans="2:2" x14ac:dyDescent="0.2">
      <c r="B284" s="55"/>
    </row>
    <row r="285" spans="2:2" x14ac:dyDescent="0.2">
      <c r="B285" s="55"/>
    </row>
    <row r="286" spans="2:2" x14ac:dyDescent="0.2">
      <c r="B286" s="55"/>
    </row>
    <row r="287" spans="2:2" x14ac:dyDescent="0.2">
      <c r="B287" s="55"/>
    </row>
    <row r="288" spans="2:2" x14ac:dyDescent="0.2">
      <c r="B288" s="55"/>
    </row>
    <row r="289" spans="2:2" x14ac:dyDescent="0.2">
      <c r="B289" s="55"/>
    </row>
    <row r="290" spans="2:2" x14ac:dyDescent="0.2">
      <c r="B290" s="55"/>
    </row>
    <row r="291" spans="2:2" x14ac:dyDescent="0.2">
      <c r="B291" s="55"/>
    </row>
    <row r="292" spans="2:2" x14ac:dyDescent="0.2">
      <c r="B292" s="55"/>
    </row>
    <row r="293" spans="2:2" x14ac:dyDescent="0.2">
      <c r="B293" s="55"/>
    </row>
    <row r="294" spans="2:2" x14ac:dyDescent="0.2">
      <c r="B294" s="55"/>
    </row>
    <row r="295" spans="2:2" x14ac:dyDescent="0.2">
      <c r="B295" s="55"/>
    </row>
    <row r="296" spans="2:2" x14ac:dyDescent="0.2">
      <c r="B296" s="55"/>
    </row>
    <row r="297" spans="2:2" x14ac:dyDescent="0.2">
      <c r="B297" s="55"/>
    </row>
    <row r="298" spans="2:2" x14ac:dyDescent="0.2">
      <c r="B298" s="55"/>
    </row>
    <row r="299" spans="2:2" x14ac:dyDescent="0.2">
      <c r="B299" s="55"/>
    </row>
    <row r="300" spans="2:2" x14ac:dyDescent="0.2">
      <c r="B300" s="55"/>
    </row>
    <row r="301" spans="2:2" x14ac:dyDescent="0.2">
      <c r="B301" s="55"/>
    </row>
    <row r="302" spans="2:2" x14ac:dyDescent="0.2">
      <c r="B302" s="55"/>
    </row>
    <row r="303" spans="2:2" x14ac:dyDescent="0.2">
      <c r="B303" s="55"/>
    </row>
    <row r="304" spans="2:2" x14ac:dyDescent="0.2">
      <c r="B304" s="55"/>
    </row>
    <row r="305" spans="2:2" x14ac:dyDescent="0.2">
      <c r="B305" s="55"/>
    </row>
    <row r="306" spans="2:2" x14ac:dyDescent="0.2">
      <c r="B306" s="55"/>
    </row>
    <row r="307" spans="2:2" x14ac:dyDescent="0.2">
      <c r="B307" s="55"/>
    </row>
    <row r="308" spans="2:2" x14ac:dyDescent="0.2">
      <c r="B308" s="55"/>
    </row>
    <row r="309" spans="2:2" x14ac:dyDescent="0.2">
      <c r="B309" s="55"/>
    </row>
    <row r="310" spans="2:2" x14ac:dyDescent="0.2">
      <c r="B310" s="55"/>
    </row>
    <row r="311" spans="2:2" x14ac:dyDescent="0.2">
      <c r="B311" s="55"/>
    </row>
    <row r="312" spans="2:2" x14ac:dyDescent="0.2">
      <c r="B312" s="55"/>
    </row>
    <row r="313" spans="2:2" x14ac:dyDescent="0.2">
      <c r="B313" s="55"/>
    </row>
    <row r="314" spans="2:2" x14ac:dyDescent="0.2">
      <c r="B314" s="55"/>
    </row>
    <row r="315" spans="2:2" x14ac:dyDescent="0.2">
      <c r="B315" s="55"/>
    </row>
    <row r="316" spans="2:2" x14ac:dyDescent="0.2">
      <c r="B316" s="55"/>
    </row>
    <row r="317" spans="2:2" x14ac:dyDescent="0.2">
      <c r="B317" s="55"/>
    </row>
    <row r="318" spans="2:2" x14ac:dyDescent="0.2">
      <c r="B318" s="55"/>
    </row>
    <row r="319" spans="2:2" x14ac:dyDescent="0.2">
      <c r="B319" s="55"/>
    </row>
    <row r="320" spans="2:2" x14ac:dyDescent="0.2">
      <c r="B320" s="55"/>
    </row>
    <row r="321" spans="2:2" x14ac:dyDescent="0.2">
      <c r="B321" s="55"/>
    </row>
    <row r="322" spans="2:2" x14ac:dyDescent="0.2">
      <c r="B322" s="55"/>
    </row>
    <row r="323" spans="2:2" x14ac:dyDescent="0.2">
      <c r="B323" s="55"/>
    </row>
    <row r="324" spans="2:2" x14ac:dyDescent="0.2">
      <c r="B324" s="55"/>
    </row>
    <row r="325" spans="2:2" x14ac:dyDescent="0.2">
      <c r="B325" s="55"/>
    </row>
    <row r="326" spans="2:2" x14ac:dyDescent="0.2">
      <c r="B326" s="55"/>
    </row>
    <row r="327" spans="2:2" x14ac:dyDescent="0.2">
      <c r="B327" s="55"/>
    </row>
    <row r="328" spans="2:2" x14ac:dyDescent="0.2">
      <c r="B328" s="55"/>
    </row>
    <row r="329" spans="2:2" x14ac:dyDescent="0.2">
      <c r="B329" s="55"/>
    </row>
    <row r="330" spans="2:2" x14ac:dyDescent="0.2">
      <c r="B330" s="55"/>
    </row>
    <row r="331" spans="2:2" x14ac:dyDescent="0.2">
      <c r="B331" s="55"/>
    </row>
    <row r="332" spans="2:2" x14ac:dyDescent="0.2">
      <c r="B332" s="55"/>
    </row>
    <row r="333" spans="2:2" x14ac:dyDescent="0.2">
      <c r="B333" s="55"/>
    </row>
    <row r="334" spans="2:2" x14ac:dyDescent="0.2">
      <c r="B334" s="55"/>
    </row>
    <row r="335" spans="2:2" x14ac:dyDescent="0.2">
      <c r="B335" s="55"/>
    </row>
    <row r="336" spans="2:2" x14ac:dyDescent="0.2">
      <c r="B336" s="55"/>
    </row>
    <row r="337" spans="2:2" x14ac:dyDescent="0.2">
      <c r="B337" s="55"/>
    </row>
    <row r="338" spans="2:2" x14ac:dyDescent="0.2">
      <c r="B338" s="55"/>
    </row>
    <row r="339" spans="2:2" x14ac:dyDescent="0.2">
      <c r="B339" s="55"/>
    </row>
    <row r="340" spans="2:2" x14ac:dyDescent="0.2">
      <c r="B340" s="55"/>
    </row>
    <row r="341" spans="2:2" x14ac:dyDescent="0.2">
      <c r="B341" s="55"/>
    </row>
    <row r="342" spans="2:2" x14ac:dyDescent="0.2">
      <c r="B342" s="55"/>
    </row>
    <row r="343" spans="2:2" x14ac:dyDescent="0.2">
      <c r="B343" s="55"/>
    </row>
    <row r="344" spans="2:2" x14ac:dyDescent="0.2">
      <c r="B344" s="55"/>
    </row>
    <row r="345" spans="2:2" x14ac:dyDescent="0.2">
      <c r="B345" s="55"/>
    </row>
    <row r="346" spans="2:2" x14ac:dyDescent="0.2">
      <c r="B346" s="55"/>
    </row>
    <row r="347" spans="2:2" x14ac:dyDescent="0.2">
      <c r="B347" s="55"/>
    </row>
    <row r="348" spans="2:2" x14ac:dyDescent="0.2">
      <c r="B348" s="55"/>
    </row>
    <row r="349" spans="2:2" x14ac:dyDescent="0.2">
      <c r="B349" s="55"/>
    </row>
    <row r="350" spans="2:2" x14ac:dyDescent="0.2">
      <c r="B350" s="55"/>
    </row>
    <row r="351" spans="2:2" x14ac:dyDescent="0.2">
      <c r="B351" s="55"/>
    </row>
    <row r="352" spans="2:2" x14ac:dyDescent="0.2">
      <c r="B352" s="55"/>
    </row>
    <row r="353" spans="2:2" x14ac:dyDescent="0.2">
      <c r="B353" s="55"/>
    </row>
    <row r="354" spans="2:2" x14ac:dyDescent="0.2">
      <c r="B354" s="55"/>
    </row>
    <row r="355" spans="2:2" x14ac:dyDescent="0.2">
      <c r="B355" s="55"/>
    </row>
    <row r="356" spans="2:2" x14ac:dyDescent="0.2">
      <c r="B356" s="55"/>
    </row>
    <row r="357" spans="2:2" x14ac:dyDescent="0.2">
      <c r="B357" s="55"/>
    </row>
    <row r="358" spans="2:2" x14ac:dyDescent="0.2">
      <c r="B358" s="55"/>
    </row>
    <row r="359" spans="2:2" x14ac:dyDescent="0.2">
      <c r="B359" s="55"/>
    </row>
    <row r="360" spans="2:2" x14ac:dyDescent="0.2">
      <c r="B360" s="55"/>
    </row>
    <row r="361" spans="2:2" x14ac:dyDescent="0.2">
      <c r="B361" s="55"/>
    </row>
    <row r="362" spans="2:2" x14ac:dyDescent="0.2">
      <c r="B362" s="55"/>
    </row>
    <row r="363" spans="2:2" x14ac:dyDescent="0.2">
      <c r="B363" s="55"/>
    </row>
    <row r="364" spans="2:2" x14ac:dyDescent="0.2">
      <c r="B364" s="55"/>
    </row>
    <row r="365" spans="2:2" x14ac:dyDescent="0.2">
      <c r="B365" s="55"/>
    </row>
    <row r="366" spans="2:2" x14ac:dyDescent="0.2">
      <c r="B366" s="55"/>
    </row>
    <row r="367" spans="2:2" x14ac:dyDescent="0.2">
      <c r="B367" s="55"/>
    </row>
    <row r="368" spans="2:2" x14ac:dyDescent="0.2">
      <c r="B368" s="55"/>
    </row>
    <row r="369" spans="2:2" x14ac:dyDescent="0.2">
      <c r="B369" s="55"/>
    </row>
    <row r="370" spans="2:2" x14ac:dyDescent="0.2">
      <c r="B370" s="55"/>
    </row>
    <row r="371" spans="2:2" x14ac:dyDescent="0.2">
      <c r="B371" s="55"/>
    </row>
    <row r="372" spans="2:2" x14ac:dyDescent="0.2">
      <c r="B372" s="55"/>
    </row>
    <row r="373" spans="2:2" x14ac:dyDescent="0.2">
      <c r="B373" s="55"/>
    </row>
    <row r="374" spans="2:2" x14ac:dyDescent="0.2">
      <c r="B374" s="55"/>
    </row>
    <row r="375" spans="2:2" x14ac:dyDescent="0.2">
      <c r="B375" s="55"/>
    </row>
    <row r="376" spans="2:2" x14ac:dyDescent="0.2">
      <c r="B376" s="55"/>
    </row>
    <row r="377" spans="2:2" x14ac:dyDescent="0.2">
      <c r="B377" s="55"/>
    </row>
    <row r="378" spans="2:2" x14ac:dyDescent="0.2">
      <c r="B378" s="55"/>
    </row>
    <row r="379" spans="2:2" x14ac:dyDescent="0.2">
      <c r="B379" s="55"/>
    </row>
    <row r="380" spans="2:2" x14ac:dyDescent="0.2">
      <c r="B380" s="55"/>
    </row>
    <row r="381" spans="2:2" x14ac:dyDescent="0.2">
      <c r="B381" s="55"/>
    </row>
    <row r="382" spans="2:2" x14ac:dyDescent="0.2">
      <c r="B382" s="55"/>
    </row>
    <row r="383" spans="2:2" x14ac:dyDescent="0.2">
      <c r="B383" s="55"/>
    </row>
    <row r="384" spans="2:2" x14ac:dyDescent="0.2">
      <c r="B384" s="55"/>
    </row>
    <row r="385" spans="2:2" x14ac:dyDescent="0.2">
      <c r="B385" s="55"/>
    </row>
    <row r="386" spans="2:2" x14ac:dyDescent="0.2">
      <c r="B386" s="55"/>
    </row>
    <row r="387" spans="2:2" x14ac:dyDescent="0.2">
      <c r="B387" s="55"/>
    </row>
    <row r="388" spans="2:2" x14ac:dyDescent="0.2">
      <c r="B388" s="55"/>
    </row>
    <row r="389" spans="2:2" x14ac:dyDescent="0.2">
      <c r="B389" s="55"/>
    </row>
    <row r="390" spans="2:2" x14ac:dyDescent="0.2">
      <c r="B390" s="55"/>
    </row>
    <row r="391" spans="2:2" x14ac:dyDescent="0.2">
      <c r="B391" s="55"/>
    </row>
    <row r="392" spans="2:2" x14ac:dyDescent="0.2">
      <c r="B392" s="55"/>
    </row>
    <row r="393" spans="2:2" x14ac:dyDescent="0.2">
      <c r="B393" s="55"/>
    </row>
    <row r="394" spans="2:2" x14ac:dyDescent="0.2">
      <c r="B394" s="55"/>
    </row>
    <row r="395" spans="2:2" x14ac:dyDescent="0.2">
      <c r="B395" s="55"/>
    </row>
    <row r="396" spans="2:2" x14ac:dyDescent="0.2">
      <c r="B396" s="55"/>
    </row>
    <row r="397" spans="2:2" x14ac:dyDescent="0.2">
      <c r="B397" s="55"/>
    </row>
    <row r="398" spans="2:2" x14ac:dyDescent="0.2">
      <c r="B398" s="55"/>
    </row>
    <row r="399" spans="2:2" x14ac:dyDescent="0.2">
      <c r="B399" s="55"/>
    </row>
    <row r="400" spans="2:2" x14ac:dyDescent="0.2">
      <c r="B400" s="55"/>
    </row>
    <row r="401" spans="2:2" x14ac:dyDescent="0.2">
      <c r="B401" s="55"/>
    </row>
    <row r="402" spans="2:2" x14ac:dyDescent="0.2">
      <c r="B402" s="55"/>
    </row>
    <row r="403" spans="2:2" x14ac:dyDescent="0.2">
      <c r="B403" s="55"/>
    </row>
    <row r="404" spans="2:2" x14ac:dyDescent="0.2">
      <c r="B404" s="55"/>
    </row>
    <row r="405" spans="2:2" x14ac:dyDescent="0.2">
      <c r="B405" s="55"/>
    </row>
    <row r="406" spans="2:2" x14ac:dyDescent="0.2">
      <c r="B406" s="55"/>
    </row>
    <row r="407" spans="2:2" x14ac:dyDescent="0.2">
      <c r="B407" s="55"/>
    </row>
    <row r="408" spans="2:2" x14ac:dyDescent="0.2">
      <c r="B408" s="55"/>
    </row>
    <row r="409" spans="2:2" x14ac:dyDescent="0.2">
      <c r="B409" s="55"/>
    </row>
    <row r="410" spans="2:2" x14ac:dyDescent="0.2">
      <c r="B410" s="55"/>
    </row>
    <row r="411" spans="2:2" x14ac:dyDescent="0.2">
      <c r="B411" s="55"/>
    </row>
    <row r="412" spans="2:2" x14ac:dyDescent="0.2">
      <c r="B412" s="55"/>
    </row>
    <row r="413" spans="2:2" x14ac:dyDescent="0.2">
      <c r="B413" s="55"/>
    </row>
    <row r="414" spans="2:2" x14ac:dyDescent="0.2">
      <c r="B414" s="55"/>
    </row>
    <row r="415" spans="2:2" x14ac:dyDescent="0.2">
      <c r="B415" s="55"/>
    </row>
    <row r="416" spans="2:2" x14ac:dyDescent="0.2">
      <c r="B416" s="55"/>
    </row>
    <row r="417" spans="2:2" x14ac:dyDescent="0.2">
      <c r="B417" s="55"/>
    </row>
    <row r="418" spans="2:2" x14ac:dyDescent="0.2">
      <c r="B418" s="55"/>
    </row>
    <row r="419" spans="2:2" x14ac:dyDescent="0.2">
      <c r="B419" s="55"/>
    </row>
    <row r="420" spans="2:2" x14ac:dyDescent="0.2">
      <c r="B420" s="55"/>
    </row>
    <row r="421" spans="2:2" x14ac:dyDescent="0.2">
      <c r="B421" s="55"/>
    </row>
    <row r="422" spans="2:2" x14ac:dyDescent="0.2">
      <c r="B422" s="55"/>
    </row>
    <row r="423" spans="2:2" x14ac:dyDescent="0.2">
      <c r="B423" s="55"/>
    </row>
    <row r="424" spans="2:2" x14ac:dyDescent="0.2">
      <c r="B424" s="55"/>
    </row>
    <row r="425" spans="2:2" x14ac:dyDescent="0.2">
      <c r="B425" s="55"/>
    </row>
    <row r="426" spans="2:2" x14ac:dyDescent="0.2">
      <c r="B426" s="55"/>
    </row>
    <row r="427" spans="2:2" x14ac:dyDescent="0.2">
      <c r="B427" s="55"/>
    </row>
    <row r="428" spans="2:2" x14ac:dyDescent="0.2">
      <c r="B428" s="55"/>
    </row>
    <row r="429" spans="2:2" x14ac:dyDescent="0.2">
      <c r="B429" s="55"/>
    </row>
    <row r="430" spans="2:2" x14ac:dyDescent="0.2">
      <c r="B430" s="55"/>
    </row>
    <row r="431" spans="2:2" x14ac:dyDescent="0.2">
      <c r="B431" s="55"/>
    </row>
    <row r="432" spans="2:2" x14ac:dyDescent="0.2">
      <c r="B432" s="55"/>
    </row>
    <row r="433" spans="2:2" x14ac:dyDescent="0.2">
      <c r="B433" s="55"/>
    </row>
    <row r="434" spans="2:2" x14ac:dyDescent="0.2">
      <c r="B434" s="55"/>
    </row>
    <row r="435" spans="2:2" x14ac:dyDescent="0.2">
      <c r="B435" s="55"/>
    </row>
    <row r="436" spans="2:2" x14ac:dyDescent="0.2">
      <c r="B436" s="55"/>
    </row>
    <row r="437" spans="2:2" x14ac:dyDescent="0.2">
      <c r="B437" s="55"/>
    </row>
    <row r="438" spans="2:2" x14ac:dyDescent="0.2">
      <c r="B438" s="55"/>
    </row>
    <row r="439" spans="2:2" x14ac:dyDescent="0.2">
      <c r="B439" s="55"/>
    </row>
    <row r="440" spans="2:2" x14ac:dyDescent="0.2">
      <c r="B440" s="55"/>
    </row>
    <row r="441" spans="2:2" x14ac:dyDescent="0.2">
      <c r="B441" s="55"/>
    </row>
    <row r="442" spans="2:2" x14ac:dyDescent="0.2">
      <c r="B442" s="55"/>
    </row>
    <row r="443" spans="2:2" x14ac:dyDescent="0.2">
      <c r="B443" s="55"/>
    </row>
    <row r="444" spans="2:2" x14ac:dyDescent="0.2">
      <c r="B444" s="55"/>
    </row>
    <row r="445" spans="2:2" x14ac:dyDescent="0.2">
      <c r="B445" s="55"/>
    </row>
    <row r="446" spans="2:2" x14ac:dyDescent="0.2">
      <c r="B446" s="55"/>
    </row>
    <row r="447" spans="2:2" x14ac:dyDescent="0.2">
      <c r="B447" s="55"/>
    </row>
    <row r="448" spans="2:2" x14ac:dyDescent="0.2">
      <c r="B448" s="55"/>
    </row>
    <row r="449" spans="2:2" x14ac:dyDescent="0.2">
      <c r="B449" s="55"/>
    </row>
    <row r="450" spans="2:2" x14ac:dyDescent="0.2">
      <c r="B450" s="55"/>
    </row>
    <row r="451" spans="2:2" x14ac:dyDescent="0.2">
      <c r="B451" s="55"/>
    </row>
    <row r="452" spans="2:2" x14ac:dyDescent="0.2">
      <c r="B452" s="55"/>
    </row>
    <row r="453" spans="2:2" x14ac:dyDescent="0.2">
      <c r="B453" s="55"/>
    </row>
    <row r="454" spans="2:2" x14ac:dyDescent="0.2">
      <c r="B454" s="55"/>
    </row>
    <row r="455" spans="2:2" x14ac:dyDescent="0.2">
      <c r="B455" s="55"/>
    </row>
    <row r="456" spans="2:2" x14ac:dyDescent="0.2">
      <c r="B456" s="55"/>
    </row>
    <row r="457" spans="2:2" x14ac:dyDescent="0.2">
      <c r="B457" s="55"/>
    </row>
    <row r="458" spans="2:2" x14ac:dyDescent="0.2">
      <c r="B458" s="55"/>
    </row>
    <row r="459" spans="2:2" x14ac:dyDescent="0.2">
      <c r="B459" s="55"/>
    </row>
    <row r="460" spans="2:2" x14ac:dyDescent="0.2">
      <c r="B460" s="55"/>
    </row>
    <row r="461" spans="2:2" x14ac:dyDescent="0.2">
      <c r="B461" s="55"/>
    </row>
    <row r="462" spans="2:2" x14ac:dyDescent="0.2">
      <c r="B462" s="55"/>
    </row>
    <row r="463" spans="2:2" x14ac:dyDescent="0.2">
      <c r="B463" s="55"/>
    </row>
    <row r="464" spans="2:2" x14ac:dyDescent="0.2">
      <c r="B464" s="55"/>
    </row>
    <row r="465" spans="2:2" x14ac:dyDescent="0.2">
      <c r="B465" s="55"/>
    </row>
    <row r="466" spans="2:2" x14ac:dyDescent="0.2">
      <c r="B466" s="55"/>
    </row>
    <row r="467" spans="2:2" x14ac:dyDescent="0.2">
      <c r="B467" s="55"/>
    </row>
    <row r="468" spans="2:2" x14ac:dyDescent="0.2">
      <c r="B468" s="55"/>
    </row>
    <row r="469" spans="2:2" x14ac:dyDescent="0.2">
      <c r="B469" s="55"/>
    </row>
    <row r="470" spans="2:2" x14ac:dyDescent="0.2">
      <c r="B470" s="55"/>
    </row>
    <row r="471" spans="2:2" x14ac:dyDescent="0.2">
      <c r="B471" s="55"/>
    </row>
    <row r="472" spans="2:2" x14ac:dyDescent="0.2">
      <c r="B472" s="55"/>
    </row>
    <row r="473" spans="2:2" x14ac:dyDescent="0.2">
      <c r="B473" s="55"/>
    </row>
    <row r="474" spans="2:2" x14ac:dyDescent="0.2">
      <c r="B474" s="55"/>
    </row>
    <row r="475" spans="2:2" x14ac:dyDescent="0.2">
      <c r="B475" s="55"/>
    </row>
    <row r="476" spans="2:2" x14ac:dyDescent="0.2">
      <c r="B476" s="55"/>
    </row>
    <row r="477" spans="2:2" x14ac:dyDescent="0.2">
      <c r="B477" s="55"/>
    </row>
    <row r="478" spans="2:2" x14ac:dyDescent="0.2">
      <c r="B478" s="55"/>
    </row>
    <row r="479" spans="2:2" x14ac:dyDescent="0.2">
      <c r="B479" s="55"/>
    </row>
    <row r="480" spans="2:2" x14ac:dyDescent="0.2">
      <c r="B480" s="55"/>
    </row>
    <row r="481" spans="2:2" x14ac:dyDescent="0.2">
      <c r="B481" s="55"/>
    </row>
    <row r="482" spans="2:2" x14ac:dyDescent="0.2">
      <c r="B482" s="55"/>
    </row>
    <row r="483" spans="2:2" x14ac:dyDescent="0.2">
      <c r="B483" s="55"/>
    </row>
    <row r="484" spans="2:2" x14ac:dyDescent="0.2">
      <c r="B484" s="55"/>
    </row>
    <row r="485" spans="2:2" x14ac:dyDescent="0.2">
      <c r="B485" s="55"/>
    </row>
    <row r="486" spans="2:2" x14ac:dyDescent="0.2">
      <c r="B486" s="55"/>
    </row>
    <row r="487" spans="2:2" x14ac:dyDescent="0.2">
      <c r="B487" s="55"/>
    </row>
    <row r="488" spans="2:2" x14ac:dyDescent="0.2">
      <c r="B488" s="55"/>
    </row>
    <row r="489" spans="2:2" x14ac:dyDescent="0.2">
      <c r="B489" s="55"/>
    </row>
    <row r="490" spans="2:2" x14ac:dyDescent="0.2">
      <c r="B490" s="55"/>
    </row>
    <row r="491" spans="2:2" x14ac:dyDescent="0.2">
      <c r="B491" s="55"/>
    </row>
    <row r="492" spans="2:2" x14ac:dyDescent="0.2">
      <c r="B492" s="55"/>
    </row>
    <row r="493" spans="2:2" x14ac:dyDescent="0.2">
      <c r="B493" s="55"/>
    </row>
    <row r="494" spans="2:2" x14ac:dyDescent="0.2">
      <c r="B494" s="55"/>
    </row>
    <row r="495" spans="2:2" x14ac:dyDescent="0.2">
      <c r="B495" s="55"/>
    </row>
    <row r="496" spans="2:2" x14ac:dyDescent="0.2">
      <c r="B496" s="55"/>
    </row>
    <row r="497" spans="2:2" x14ac:dyDescent="0.2">
      <c r="B497" s="55"/>
    </row>
    <row r="498" spans="2:2" x14ac:dyDescent="0.2">
      <c r="B498" s="55"/>
    </row>
    <row r="499" spans="2:2" x14ac:dyDescent="0.2">
      <c r="B499" s="55"/>
    </row>
    <row r="500" spans="2:2" x14ac:dyDescent="0.2">
      <c r="B500" s="55"/>
    </row>
    <row r="501" spans="2:2" x14ac:dyDescent="0.2">
      <c r="B501" s="55"/>
    </row>
    <row r="502" spans="2:2" x14ac:dyDescent="0.2">
      <c r="B502" s="55"/>
    </row>
    <row r="503" spans="2:2" x14ac:dyDescent="0.2">
      <c r="B503" s="55"/>
    </row>
    <row r="504" spans="2:2" x14ac:dyDescent="0.2">
      <c r="B504" s="55"/>
    </row>
    <row r="505" spans="2:2" x14ac:dyDescent="0.2">
      <c r="B505" s="55"/>
    </row>
    <row r="506" spans="2:2" x14ac:dyDescent="0.2">
      <c r="B506" s="55"/>
    </row>
    <row r="507" spans="2:2" x14ac:dyDescent="0.2">
      <c r="B507" s="55"/>
    </row>
    <row r="508" spans="2:2" x14ac:dyDescent="0.2">
      <c r="B508" s="55"/>
    </row>
    <row r="509" spans="2:2" x14ac:dyDescent="0.2">
      <c r="B509" s="55"/>
    </row>
    <row r="510" spans="2:2" x14ac:dyDescent="0.2">
      <c r="B510" s="55"/>
    </row>
    <row r="511" spans="2:2" x14ac:dyDescent="0.2">
      <c r="B511" s="55"/>
    </row>
    <row r="512" spans="2:2" x14ac:dyDescent="0.2">
      <c r="B512" s="55"/>
    </row>
    <row r="513" spans="2:2" x14ac:dyDescent="0.2">
      <c r="B513" s="55"/>
    </row>
    <row r="514" spans="2:2" x14ac:dyDescent="0.2">
      <c r="B514" s="55"/>
    </row>
    <row r="515" spans="2:2" x14ac:dyDescent="0.2">
      <c r="B515" s="55"/>
    </row>
    <row r="516" spans="2:2" x14ac:dyDescent="0.2">
      <c r="B516" s="55"/>
    </row>
    <row r="517" spans="2:2" x14ac:dyDescent="0.2">
      <c r="B517" s="55"/>
    </row>
    <row r="518" spans="2:2" x14ac:dyDescent="0.2">
      <c r="B518" s="55"/>
    </row>
    <row r="519" spans="2:2" x14ac:dyDescent="0.2">
      <c r="B519" s="55"/>
    </row>
    <row r="520" spans="2:2" x14ac:dyDescent="0.2">
      <c r="B520" s="55"/>
    </row>
    <row r="521" spans="2:2" x14ac:dyDescent="0.2">
      <c r="B521" s="55"/>
    </row>
    <row r="522" spans="2:2" x14ac:dyDescent="0.2">
      <c r="B522" s="55"/>
    </row>
    <row r="523" spans="2:2" x14ac:dyDescent="0.2">
      <c r="B523" s="55"/>
    </row>
    <row r="524" spans="2:2" x14ac:dyDescent="0.2">
      <c r="B524" s="55"/>
    </row>
    <row r="525" spans="2:2" x14ac:dyDescent="0.2">
      <c r="B525" s="55"/>
    </row>
    <row r="526" spans="2:2" x14ac:dyDescent="0.2">
      <c r="B526" s="55"/>
    </row>
    <row r="527" spans="2:2" x14ac:dyDescent="0.2">
      <c r="B527" s="55"/>
    </row>
    <row r="528" spans="2:2" x14ac:dyDescent="0.2">
      <c r="B528" s="55"/>
    </row>
    <row r="529" spans="2:2" x14ac:dyDescent="0.2">
      <c r="B529" s="55"/>
    </row>
    <row r="530" spans="2:2" x14ac:dyDescent="0.2">
      <c r="B530" s="55"/>
    </row>
    <row r="531" spans="2:2" x14ac:dyDescent="0.2">
      <c r="B531" s="55"/>
    </row>
    <row r="532" spans="2:2" x14ac:dyDescent="0.2">
      <c r="B532" s="55"/>
    </row>
    <row r="533" spans="2:2" x14ac:dyDescent="0.2">
      <c r="B533" s="55"/>
    </row>
    <row r="534" spans="2:2" x14ac:dyDescent="0.2">
      <c r="B534" s="55"/>
    </row>
    <row r="535" spans="2:2" x14ac:dyDescent="0.2">
      <c r="B535" s="55"/>
    </row>
    <row r="536" spans="2:2" x14ac:dyDescent="0.2">
      <c r="B536" s="55"/>
    </row>
    <row r="537" spans="2:2" x14ac:dyDescent="0.2">
      <c r="B537" s="55"/>
    </row>
    <row r="538" spans="2:2" x14ac:dyDescent="0.2">
      <c r="B538" s="55"/>
    </row>
    <row r="539" spans="2:2" x14ac:dyDescent="0.2">
      <c r="B539" s="55"/>
    </row>
    <row r="540" spans="2:2" x14ac:dyDescent="0.2">
      <c r="B540" s="55"/>
    </row>
    <row r="541" spans="2:2" x14ac:dyDescent="0.2">
      <c r="B541" s="55"/>
    </row>
    <row r="542" spans="2:2" x14ac:dyDescent="0.2">
      <c r="B542" s="55"/>
    </row>
    <row r="543" spans="2:2" x14ac:dyDescent="0.2">
      <c r="B543" s="55"/>
    </row>
    <row r="544" spans="2:2" x14ac:dyDescent="0.2">
      <c r="B544" s="55"/>
    </row>
    <row r="545" spans="2:2" x14ac:dyDescent="0.2">
      <c r="B545" s="55"/>
    </row>
    <row r="546" spans="2:2" x14ac:dyDescent="0.2">
      <c r="B546" s="55"/>
    </row>
    <row r="547" spans="2:2" x14ac:dyDescent="0.2">
      <c r="B547" s="55"/>
    </row>
    <row r="548" spans="2:2" x14ac:dyDescent="0.2">
      <c r="B548" s="55"/>
    </row>
    <row r="549" spans="2:2" x14ac:dyDescent="0.2">
      <c r="B549" s="55"/>
    </row>
    <row r="550" spans="2:2" x14ac:dyDescent="0.2">
      <c r="B550" s="55"/>
    </row>
    <row r="551" spans="2:2" x14ac:dyDescent="0.2">
      <c r="B551" s="55"/>
    </row>
    <row r="552" spans="2:2" x14ac:dyDescent="0.2">
      <c r="B552" s="55"/>
    </row>
    <row r="553" spans="2:2" x14ac:dyDescent="0.2">
      <c r="B553" s="55"/>
    </row>
    <row r="554" spans="2:2" x14ac:dyDescent="0.2">
      <c r="B554" s="55"/>
    </row>
    <row r="555" spans="2:2" x14ac:dyDescent="0.2">
      <c r="B555" s="55"/>
    </row>
    <row r="556" spans="2:2" x14ac:dyDescent="0.2">
      <c r="B556" s="55"/>
    </row>
    <row r="557" spans="2:2" x14ac:dyDescent="0.2">
      <c r="B557" s="55"/>
    </row>
    <row r="558" spans="2:2" x14ac:dyDescent="0.2">
      <c r="B558" s="55"/>
    </row>
    <row r="559" spans="2:2" x14ac:dyDescent="0.2">
      <c r="B559" s="55"/>
    </row>
    <row r="560" spans="2:2" x14ac:dyDescent="0.2">
      <c r="B560" s="55"/>
    </row>
    <row r="561" spans="2:2" x14ac:dyDescent="0.2">
      <c r="B561" s="55"/>
    </row>
    <row r="562" spans="2:2" x14ac:dyDescent="0.2">
      <c r="B562" s="55"/>
    </row>
    <row r="563" spans="2:2" x14ac:dyDescent="0.2">
      <c r="B563" s="55"/>
    </row>
    <row r="564" spans="2:2" x14ac:dyDescent="0.2">
      <c r="B564" s="55"/>
    </row>
    <row r="565" spans="2:2" x14ac:dyDescent="0.2">
      <c r="B565" s="55"/>
    </row>
    <row r="566" spans="2:2" x14ac:dyDescent="0.2">
      <c r="B566" s="55"/>
    </row>
    <row r="567" spans="2:2" x14ac:dyDescent="0.2">
      <c r="B567" s="55"/>
    </row>
    <row r="568" spans="2:2" x14ac:dyDescent="0.2">
      <c r="B568" s="55"/>
    </row>
    <row r="569" spans="2:2" x14ac:dyDescent="0.2">
      <c r="B569" s="55"/>
    </row>
    <row r="570" spans="2:2" x14ac:dyDescent="0.2">
      <c r="B570" s="55"/>
    </row>
    <row r="571" spans="2:2" x14ac:dyDescent="0.2">
      <c r="B571" s="55"/>
    </row>
    <row r="572" spans="2:2" x14ac:dyDescent="0.2">
      <c r="B572" s="55"/>
    </row>
    <row r="573" spans="2:2" x14ac:dyDescent="0.2">
      <c r="B573" s="55"/>
    </row>
    <row r="574" spans="2:2" x14ac:dyDescent="0.2">
      <c r="B574" s="55"/>
    </row>
    <row r="575" spans="2:2" x14ac:dyDescent="0.2">
      <c r="B575" s="55"/>
    </row>
    <row r="576" spans="2:2" x14ac:dyDescent="0.2">
      <c r="B576" s="55"/>
    </row>
    <row r="577" spans="2:2" x14ac:dyDescent="0.2">
      <c r="B577" s="55"/>
    </row>
    <row r="578" spans="2:2" x14ac:dyDescent="0.2">
      <c r="B578" s="55"/>
    </row>
    <row r="579" spans="2:2" x14ac:dyDescent="0.2">
      <c r="B579" s="55"/>
    </row>
    <row r="580" spans="2:2" x14ac:dyDescent="0.2">
      <c r="B580" s="55"/>
    </row>
    <row r="581" spans="2:2" x14ac:dyDescent="0.2">
      <c r="B581" s="55"/>
    </row>
    <row r="582" spans="2:2" x14ac:dyDescent="0.2">
      <c r="B582" s="55"/>
    </row>
    <row r="583" spans="2:2" x14ac:dyDescent="0.2">
      <c r="B583" s="55"/>
    </row>
    <row r="584" spans="2:2" x14ac:dyDescent="0.2">
      <c r="B584" s="55"/>
    </row>
    <row r="585" spans="2:2" x14ac:dyDescent="0.2">
      <c r="B585" s="55"/>
    </row>
    <row r="586" spans="2:2" x14ac:dyDescent="0.2">
      <c r="B586" s="55"/>
    </row>
    <row r="587" spans="2:2" x14ac:dyDescent="0.2">
      <c r="B587" s="55"/>
    </row>
    <row r="588" spans="2:2" x14ac:dyDescent="0.2">
      <c r="B588" s="55"/>
    </row>
    <row r="589" spans="2:2" x14ac:dyDescent="0.2">
      <c r="B589" s="55"/>
    </row>
    <row r="590" spans="2:2" x14ac:dyDescent="0.2">
      <c r="B590" s="55"/>
    </row>
    <row r="591" spans="2:2" x14ac:dyDescent="0.2">
      <c r="B591" s="55"/>
    </row>
    <row r="592" spans="2:2" x14ac:dyDescent="0.2">
      <c r="B592" s="55"/>
    </row>
    <row r="593" spans="2:2" x14ac:dyDescent="0.2">
      <c r="B593" s="55"/>
    </row>
    <row r="594" spans="2:2" x14ac:dyDescent="0.2">
      <c r="B594" s="55"/>
    </row>
    <row r="595" spans="2:2" x14ac:dyDescent="0.2">
      <c r="B595" s="55"/>
    </row>
    <row r="596" spans="2:2" x14ac:dyDescent="0.2">
      <c r="B596" s="55"/>
    </row>
    <row r="597" spans="2:2" x14ac:dyDescent="0.2">
      <c r="B597" s="55"/>
    </row>
    <row r="598" spans="2:2" x14ac:dyDescent="0.2">
      <c r="B598" s="55"/>
    </row>
    <row r="599" spans="2:2" x14ac:dyDescent="0.2">
      <c r="B599" s="55"/>
    </row>
    <row r="600" spans="2:2" x14ac:dyDescent="0.2">
      <c r="B600" s="55"/>
    </row>
    <row r="601" spans="2:2" x14ac:dyDescent="0.2">
      <c r="B601" s="55"/>
    </row>
    <row r="602" spans="2:2" x14ac:dyDescent="0.2">
      <c r="B602" s="55"/>
    </row>
    <row r="603" spans="2:2" x14ac:dyDescent="0.2">
      <c r="B603" s="55"/>
    </row>
    <row r="604" spans="2:2" x14ac:dyDescent="0.2">
      <c r="B604" s="55"/>
    </row>
    <row r="605" spans="2:2" x14ac:dyDescent="0.2">
      <c r="B605" s="55"/>
    </row>
    <row r="606" spans="2:2" x14ac:dyDescent="0.2">
      <c r="B606" s="55"/>
    </row>
    <row r="607" spans="2:2" x14ac:dyDescent="0.2">
      <c r="B607" s="55"/>
    </row>
    <row r="608" spans="2:2" x14ac:dyDescent="0.2">
      <c r="B608" s="55"/>
    </row>
    <row r="609" spans="2:2" x14ac:dyDescent="0.2">
      <c r="B609" s="55"/>
    </row>
    <row r="610" spans="2:2" x14ac:dyDescent="0.2">
      <c r="B610" s="55"/>
    </row>
    <row r="611" spans="2:2" x14ac:dyDescent="0.2">
      <c r="B611" s="55"/>
    </row>
    <row r="612" spans="2:2" x14ac:dyDescent="0.2">
      <c r="B612" s="55"/>
    </row>
    <row r="613" spans="2:2" x14ac:dyDescent="0.2">
      <c r="B613" s="55"/>
    </row>
    <row r="614" spans="2:2" x14ac:dyDescent="0.2">
      <c r="B614" s="55"/>
    </row>
    <row r="615" spans="2:2" x14ac:dyDescent="0.2">
      <c r="B615" s="55"/>
    </row>
    <row r="616" spans="2:2" x14ac:dyDescent="0.2">
      <c r="B616" s="55"/>
    </row>
    <row r="617" spans="2:2" x14ac:dyDescent="0.2">
      <c r="B617" s="55"/>
    </row>
    <row r="618" spans="2:2" x14ac:dyDescent="0.2">
      <c r="B618" s="55"/>
    </row>
    <row r="619" spans="2:2" x14ac:dyDescent="0.2">
      <c r="B619" s="55"/>
    </row>
    <row r="620" spans="2:2" x14ac:dyDescent="0.2">
      <c r="B620" s="55"/>
    </row>
    <row r="621" spans="2:2" x14ac:dyDescent="0.2">
      <c r="B621" s="55"/>
    </row>
    <row r="622" spans="2:2" x14ac:dyDescent="0.2">
      <c r="B622" s="55"/>
    </row>
    <row r="623" spans="2:2" x14ac:dyDescent="0.2">
      <c r="B623" s="55"/>
    </row>
    <row r="624" spans="2:2" x14ac:dyDescent="0.2">
      <c r="B624" s="55"/>
    </row>
    <row r="625" spans="2:2" x14ac:dyDescent="0.2">
      <c r="B625" s="55"/>
    </row>
    <row r="626" spans="2:2" x14ac:dyDescent="0.2">
      <c r="B626" s="55"/>
    </row>
    <row r="627" spans="2:2" x14ac:dyDescent="0.2">
      <c r="B627" s="55"/>
    </row>
    <row r="628" spans="2:2" x14ac:dyDescent="0.2">
      <c r="B628" s="55"/>
    </row>
    <row r="629" spans="2:2" x14ac:dyDescent="0.2">
      <c r="B629" s="55"/>
    </row>
    <row r="630" spans="2:2" x14ac:dyDescent="0.2">
      <c r="B630" s="55"/>
    </row>
    <row r="631" spans="2:2" x14ac:dyDescent="0.2">
      <c r="B631" s="55"/>
    </row>
    <row r="632" spans="2:2" x14ac:dyDescent="0.2">
      <c r="B632" s="55"/>
    </row>
    <row r="633" spans="2:2" x14ac:dyDescent="0.2">
      <c r="B633" s="55"/>
    </row>
    <row r="634" spans="2:2" x14ac:dyDescent="0.2">
      <c r="B634" s="55"/>
    </row>
    <row r="635" spans="2:2" x14ac:dyDescent="0.2">
      <c r="B635" s="55"/>
    </row>
    <row r="636" spans="2:2" x14ac:dyDescent="0.2">
      <c r="B636" s="55"/>
    </row>
    <row r="637" spans="2:2" x14ac:dyDescent="0.2">
      <c r="B637" s="55"/>
    </row>
    <row r="638" spans="2:2" x14ac:dyDescent="0.2">
      <c r="B638" s="55"/>
    </row>
    <row r="639" spans="2:2" x14ac:dyDescent="0.2">
      <c r="B639" s="55"/>
    </row>
    <row r="640" spans="2:2" x14ac:dyDescent="0.2">
      <c r="B640" s="55"/>
    </row>
    <row r="641" spans="2:2" x14ac:dyDescent="0.2">
      <c r="B641" s="55"/>
    </row>
    <row r="642" spans="2:2" x14ac:dyDescent="0.2">
      <c r="B642" s="55"/>
    </row>
    <row r="643" spans="2:2" x14ac:dyDescent="0.2">
      <c r="B643" s="55"/>
    </row>
    <row r="644" spans="2:2" x14ac:dyDescent="0.2">
      <c r="B644" s="55"/>
    </row>
    <row r="645" spans="2:2" x14ac:dyDescent="0.2">
      <c r="B645" s="55"/>
    </row>
    <row r="646" spans="2:2" x14ac:dyDescent="0.2">
      <c r="B646" s="55"/>
    </row>
    <row r="647" spans="2:2" x14ac:dyDescent="0.2">
      <c r="B647" s="55"/>
    </row>
    <row r="648" spans="2:2" x14ac:dyDescent="0.2">
      <c r="B648" s="55"/>
    </row>
    <row r="649" spans="2:2" x14ac:dyDescent="0.2">
      <c r="B649" s="55"/>
    </row>
    <row r="650" spans="2:2" x14ac:dyDescent="0.2">
      <c r="B650" s="55"/>
    </row>
    <row r="651" spans="2:2" x14ac:dyDescent="0.2">
      <c r="B651" s="55"/>
    </row>
    <row r="652" spans="2:2" x14ac:dyDescent="0.2">
      <c r="B652" s="55"/>
    </row>
    <row r="653" spans="2:2" x14ac:dyDescent="0.2">
      <c r="B653" s="55"/>
    </row>
    <row r="654" spans="2:2" x14ac:dyDescent="0.2">
      <c r="B654" s="55"/>
    </row>
    <row r="655" spans="2:2" x14ac:dyDescent="0.2">
      <c r="B655" s="55"/>
    </row>
    <row r="656" spans="2:2" x14ac:dyDescent="0.2">
      <c r="B656" s="55"/>
    </row>
    <row r="657" spans="2:2" x14ac:dyDescent="0.2">
      <c r="B657" s="55"/>
    </row>
    <row r="658" spans="2:2" x14ac:dyDescent="0.2">
      <c r="B658" s="55"/>
    </row>
    <row r="659" spans="2:2" x14ac:dyDescent="0.2">
      <c r="B659" s="55"/>
    </row>
    <row r="660" spans="2:2" x14ac:dyDescent="0.2">
      <c r="B660" s="55"/>
    </row>
    <row r="661" spans="2:2" x14ac:dyDescent="0.2">
      <c r="B661" s="55"/>
    </row>
    <row r="662" spans="2:2" x14ac:dyDescent="0.2">
      <c r="B662" s="55"/>
    </row>
    <row r="663" spans="2:2" x14ac:dyDescent="0.2">
      <c r="B663" s="55"/>
    </row>
    <row r="664" spans="2:2" x14ac:dyDescent="0.2">
      <c r="B664" s="55"/>
    </row>
    <row r="665" spans="2:2" x14ac:dyDescent="0.2">
      <c r="B665" s="55"/>
    </row>
    <row r="666" spans="2:2" x14ac:dyDescent="0.2">
      <c r="B666" s="55"/>
    </row>
    <row r="667" spans="2:2" x14ac:dyDescent="0.2">
      <c r="B667" s="55"/>
    </row>
    <row r="668" spans="2:2" x14ac:dyDescent="0.2">
      <c r="B668" s="55"/>
    </row>
    <row r="669" spans="2:2" x14ac:dyDescent="0.2">
      <c r="B669" s="55"/>
    </row>
    <row r="670" spans="2:2" x14ac:dyDescent="0.2">
      <c r="B670" s="55"/>
    </row>
    <row r="671" spans="2:2" x14ac:dyDescent="0.2">
      <c r="B671" s="55"/>
    </row>
    <row r="672" spans="2:2" x14ac:dyDescent="0.2">
      <c r="B672" s="55"/>
    </row>
    <row r="673" spans="2:2" x14ac:dyDescent="0.2">
      <c r="B673" s="55"/>
    </row>
    <row r="674" spans="2:2" x14ac:dyDescent="0.2">
      <c r="B674" s="55"/>
    </row>
    <row r="675" spans="2:2" x14ac:dyDescent="0.2">
      <c r="B675" s="55"/>
    </row>
    <row r="676" spans="2:2" x14ac:dyDescent="0.2">
      <c r="B676" s="55"/>
    </row>
    <row r="677" spans="2:2" x14ac:dyDescent="0.2">
      <c r="B677" s="55"/>
    </row>
    <row r="678" spans="2:2" x14ac:dyDescent="0.2">
      <c r="B678" s="55"/>
    </row>
    <row r="679" spans="2:2" x14ac:dyDescent="0.2">
      <c r="B679" s="55"/>
    </row>
    <row r="680" spans="2:2" x14ac:dyDescent="0.2">
      <c r="B680" s="55"/>
    </row>
    <row r="681" spans="2:2" x14ac:dyDescent="0.2">
      <c r="B681" s="55"/>
    </row>
    <row r="682" spans="2:2" x14ac:dyDescent="0.2">
      <c r="B682" s="55"/>
    </row>
    <row r="683" spans="2:2" x14ac:dyDescent="0.2">
      <c r="B683" s="55"/>
    </row>
    <row r="684" spans="2:2" x14ac:dyDescent="0.2">
      <c r="B684" s="55"/>
    </row>
    <row r="685" spans="2:2" x14ac:dyDescent="0.2">
      <c r="B685" s="55"/>
    </row>
    <row r="686" spans="2:2" x14ac:dyDescent="0.2">
      <c r="B686" s="55"/>
    </row>
    <row r="687" spans="2:2" x14ac:dyDescent="0.2">
      <c r="B687" s="55"/>
    </row>
    <row r="688" spans="2:2" x14ac:dyDescent="0.2">
      <c r="B688" s="55"/>
    </row>
    <row r="689" spans="2:2" x14ac:dyDescent="0.2">
      <c r="B689" s="55"/>
    </row>
    <row r="690" spans="2:2" x14ac:dyDescent="0.2">
      <c r="B690" s="55"/>
    </row>
    <row r="691" spans="2:2" x14ac:dyDescent="0.2">
      <c r="B691" s="55"/>
    </row>
    <row r="692" spans="2:2" x14ac:dyDescent="0.2">
      <c r="B692" s="55"/>
    </row>
    <row r="693" spans="2:2" x14ac:dyDescent="0.2">
      <c r="B693" s="55"/>
    </row>
    <row r="694" spans="2:2" x14ac:dyDescent="0.2">
      <c r="B694" s="55"/>
    </row>
    <row r="695" spans="2:2" x14ac:dyDescent="0.2">
      <c r="B695" s="55"/>
    </row>
    <row r="696" spans="2:2" x14ac:dyDescent="0.2">
      <c r="B696" s="55"/>
    </row>
    <row r="697" spans="2:2" x14ac:dyDescent="0.2">
      <c r="B697" s="55"/>
    </row>
    <row r="698" spans="2:2" x14ac:dyDescent="0.2">
      <c r="B698" s="55"/>
    </row>
    <row r="699" spans="2:2" x14ac:dyDescent="0.2">
      <c r="B699" s="55"/>
    </row>
    <row r="700" spans="2:2" x14ac:dyDescent="0.2">
      <c r="B700" s="55"/>
    </row>
    <row r="701" spans="2:2" x14ac:dyDescent="0.2">
      <c r="B701" s="55"/>
    </row>
    <row r="702" spans="2:2" x14ac:dyDescent="0.2">
      <c r="B702" s="55"/>
    </row>
    <row r="703" spans="2:2" x14ac:dyDescent="0.2">
      <c r="B703" s="55"/>
    </row>
    <row r="704" spans="2:2" x14ac:dyDescent="0.2">
      <c r="B704" s="55"/>
    </row>
    <row r="705" spans="2:2" x14ac:dyDescent="0.2">
      <c r="B705" s="55"/>
    </row>
    <row r="706" spans="2:2" x14ac:dyDescent="0.2">
      <c r="B706" s="55"/>
    </row>
    <row r="707" spans="2:2" x14ac:dyDescent="0.2">
      <c r="B707" s="55"/>
    </row>
    <row r="708" spans="2:2" x14ac:dyDescent="0.2">
      <c r="B708" s="55"/>
    </row>
    <row r="709" spans="2:2" x14ac:dyDescent="0.2">
      <c r="B709" s="55"/>
    </row>
    <row r="710" spans="2:2" x14ac:dyDescent="0.2">
      <c r="B710" s="55"/>
    </row>
    <row r="711" spans="2:2" x14ac:dyDescent="0.2">
      <c r="B711" s="55"/>
    </row>
    <row r="712" spans="2:2" x14ac:dyDescent="0.2">
      <c r="B712" s="55"/>
    </row>
    <row r="713" spans="2:2" x14ac:dyDescent="0.2">
      <c r="B713" s="55"/>
    </row>
    <row r="714" spans="2:2" x14ac:dyDescent="0.2">
      <c r="B714" s="55"/>
    </row>
    <row r="715" spans="2:2" x14ac:dyDescent="0.2">
      <c r="B715" s="55"/>
    </row>
    <row r="716" spans="2:2" x14ac:dyDescent="0.2">
      <c r="B716" s="55"/>
    </row>
    <row r="717" spans="2:2" x14ac:dyDescent="0.2">
      <c r="B717" s="55"/>
    </row>
    <row r="718" spans="2:2" x14ac:dyDescent="0.2">
      <c r="B718" s="55"/>
    </row>
    <row r="719" spans="2:2" x14ac:dyDescent="0.2">
      <c r="B719" s="55"/>
    </row>
    <row r="720" spans="2:2" x14ac:dyDescent="0.2">
      <c r="B720" s="55"/>
    </row>
    <row r="721" spans="2:2" x14ac:dyDescent="0.2">
      <c r="B721" s="55"/>
    </row>
    <row r="722" spans="2:2" x14ac:dyDescent="0.2">
      <c r="B722" s="55"/>
    </row>
    <row r="723" spans="2:2" x14ac:dyDescent="0.2">
      <c r="B723" s="55"/>
    </row>
    <row r="724" spans="2:2" x14ac:dyDescent="0.2">
      <c r="B724" s="55"/>
    </row>
    <row r="725" spans="2:2" x14ac:dyDescent="0.2">
      <c r="B725" s="55"/>
    </row>
    <row r="726" spans="2:2" x14ac:dyDescent="0.2">
      <c r="B726" s="55"/>
    </row>
    <row r="727" spans="2:2" x14ac:dyDescent="0.2">
      <c r="B727" s="55"/>
    </row>
    <row r="728" spans="2:2" x14ac:dyDescent="0.2">
      <c r="B728" s="55"/>
    </row>
    <row r="729" spans="2:2" x14ac:dyDescent="0.2">
      <c r="B729" s="55"/>
    </row>
    <row r="730" spans="2:2" x14ac:dyDescent="0.2">
      <c r="B730" s="55"/>
    </row>
    <row r="731" spans="2:2" x14ac:dyDescent="0.2">
      <c r="B731" s="55"/>
    </row>
    <row r="732" spans="2:2" x14ac:dyDescent="0.2">
      <c r="B732" s="55"/>
    </row>
    <row r="733" spans="2:2" x14ac:dyDescent="0.2">
      <c r="B733" s="55"/>
    </row>
    <row r="734" spans="2:2" x14ac:dyDescent="0.2">
      <c r="B734" s="55"/>
    </row>
    <row r="735" spans="2:2" x14ac:dyDescent="0.2">
      <c r="B735" s="55"/>
    </row>
    <row r="736" spans="2:2" x14ac:dyDescent="0.2">
      <c r="B736" s="55"/>
    </row>
    <row r="737" spans="2:2" x14ac:dyDescent="0.2">
      <c r="B737" s="55"/>
    </row>
    <row r="738" spans="2:2" x14ac:dyDescent="0.2">
      <c r="B738" s="55"/>
    </row>
    <row r="739" spans="2:2" x14ac:dyDescent="0.2">
      <c r="B739" s="55"/>
    </row>
    <row r="740" spans="2:2" x14ac:dyDescent="0.2">
      <c r="B740" s="55"/>
    </row>
    <row r="741" spans="2:2" x14ac:dyDescent="0.2">
      <c r="B741" s="55"/>
    </row>
    <row r="742" spans="2:2" x14ac:dyDescent="0.2">
      <c r="B742" s="55"/>
    </row>
    <row r="743" spans="2:2" x14ac:dyDescent="0.2">
      <c r="B743" s="55"/>
    </row>
    <row r="744" spans="2:2" x14ac:dyDescent="0.2">
      <c r="B744" s="55"/>
    </row>
    <row r="745" spans="2:2" x14ac:dyDescent="0.2">
      <c r="B745" s="55"/>
    </row>
    <row r="746" spans="2:2" x14ac:dyDescent="0.2">
      <c r="B746" s="55"/>
    </row>
    <row r="747" spans="2:2" x14ac:dyDescent="0.2">
      <c r="B747" s="55"/>
    </row>
    <row r="748" spans="2:2" x14ac:dyDescent="0.2">
      <c r="B748" s="55"/>
    </row>
    <row r="749" spans="2:2" x14ac:dyDescent="0.2">
      <c r="B749" s="55"/>
    </row>
    <row r="750" spans="2:2" x14ac:dyDescent="0.2">
      <c r="B750" s="55"/>
    </row>
    <row r="751" spans="2:2" x14ac:dyDescent="0.2">
      <c r="B751" s="55"/>
    </row>
    <row r="752" spans="2:2" x14ac:dyDescent="0.2">
      <c r="B752" s="55"/>
    </row>
    <row r="753" spans="2:2" x14ac:dyDescent="0.2">
      <c r="B753" s="55"/>
    </row>
    <row r="754" spans="2:2" x14ac:dyDescent="0.2">
      <c r="B754" s="55"/>
    </row>
    <row r="755" spans="2:2" x14ac:dyDescent="0.2">
      <c r="B755" s="55"/>
    </row>
    <row r="756" spans="2:2" x14ac:dyDescent="0.2">
      <c r="B756" s="55"/>
    </row>
    <row r="757" spans="2:2" x14ac:dyDescent="0.2">
      <c r="B757" s="55"/>
    </row>
    <row r="758" spans="2:2" x14ac:dyDescent="0.2">
      <c r="B758" s="55"/>
    </row>
    <row r="759" spans="2:2" x14ac:dyDescent="0.2">
      <c r="B759" s="55"/>
    </row>
    <row r="760" spans="2:2" x14ac:dyDescent="0.2">
      <c r="B760" s="55"/>
    </row>
    <row r="761" spans="2:2" x14ac:dyDescent="0.2">
      <c r="B761" s="55"/>
    </row>
    <row r="762" spans="2:2" x14ac:dyDescent="0.2">
      <c r="B762" s="55"/>
    </row>
    <row r="763" spans="2:2" x14ac:dyDescent="0.2">
      <c r="B763" s="55"/>
    </row>
    <row r="764" spans="2:2" x14ac:dyDescent="0.2">
      <c r="B764" s="55"/>
    </row>
    <row r="765" spans="2:2" x14ac:dyDescent="0.2">
      <c r="B765" s="55"/>
    </row>
    <row r="766" spans="2:2" x14ac:dyDescent="0.2">
      <c r="B766" s="55"/>
    </row>
    <row r="767" spans="2:2" x14ac:dyDescent="0.2">
      <c r="B767" s="55"/>
    </row>
    <row r="768" spans="2:2" x14ac:dyDescent="0.2">
      <c r="B768" s="55"/>
    </row>
    <row r="769" spans="2:2" x14ac:dyDescent="0.2">
      <c r="B769" s="55"/>
    </row>
    <row r="770" spans="2:2" x14ac:dyDescent="0.2">
      <c r="B770" s="55"/>
    </row>
    <row r="771" spans="2:2" x14ac:dyDescent="0.2">
      <c r="B771" s="55"/>
    </row>
    <row r="772" spans="2:2" x14ac:dyDescent="0.2">
      <c r="B772" s="55"/>
    </row>
    <row r="773" spans="2:2" x14ac:dyDescent="0.2">
      <c r="B773" s="55"/>
    </row>
    <row r="774" spans="2:2" x14ac:dyDescent="0.2">
      <c r="B774" s="55"/>
    </row>
    <row r="775" spans="2:2" x14ac:dyDescent="0.2">
      <c r="B775" s="55"/>
    </row>
    <row r="776" spans="2:2" x14ac:dyDescent="0.2">
      <c r="B776" s="55"/>
    </row>
    <row r="777" spans="2:2" x14ac:dyDescent="0.2">
      <c r="B777" s="55"/>
    </row>
    <row r="778" spans="2:2" x14ac:dyDescent="0.2">
      <c r="B778" s="55"/>
    </row>
    <row r="779" spans="2:2" x14ac:dyDescent="0.2">
      <c r="B779" s="55"/>
    </row>
    <row r="780" spans="2:2" x14ac:dyDescent="0.2">
      <c r="B780" s="55"/>
    </row>
    <row r="781" spans="2:2" x14ac:dyDescent="0.2">
      <c r="B781" s="55"/>
    </row>
    <row r="782" spans="2:2" x14ac:dyDescent="0.2">
      <c r="B782" s="55"/>
    </row>
    <row r="783" spans="2:2" x14ac:dyDescent="0.2">
      <c r="B783" s="55"/>
    </row>
    <row r="784" spans="2:2" x14ac:dyDescent="0.2">
      <c r="B784" s="55"/>
    </row>
    <row r="785" spans="2:2" x14ac:dyDescent="0.2">
      <c r="B785" s="55"/>
    </row>
    <row r="786" spans="2:2" x14ac:dyDescent="0.2">
      <c r="B786" s="55"/>
    </row>
    <row r="787" spans="2:2" x14ac:dyDescent="0.2">
      <c r="B787" s="55"/>
    </row>
    <row r="788" spans="2:2" x14ac:dyDescent="0.2">
      <c r="B788" s="55"/>
    </row>
    <row r="789" spans="2:2" x14ac:dyDescent="0.2">
      <c r="B789" s="55"/>
    </row>
    <row r="790" spans="2:2" x14ac:dyDescent="0.2">
      <c r="B790" s="55"/>
    </row>
    <row r="791" spans="2:2" x14ac:dyDescent="0.2">
      <c r="B791" s="55"/>
    </row>
    <row r="792" spans="2:2" x14ac:dyDescent="0.2">
      <c r="B792" s="55"/>
    </row>
    <row r="793" spans="2:2" x14ac:dyDescent="0.2">
      <c r="B793" s="55"/>
    </row>
    <row r="794" spans="2:2" x14ac:dyDescent="0.2">
      <c r="B794" s="55"/>
    </row>
    <row r="795" spans="2:2" x14ac:dyDescent="0.2">
      <c r="B795" s="55"/>
    </row>
    <row r="796" spans="2:2" x14ac:dyDescent="0.2">
      <c r="B796" s="55"/>
    </row>
    <row r="797" spans="2:2" x14ac:dyDescent="0.2">
      <c r="B797" s="55"/>
    </row>
    <row r="798" spans="2:2" x14ac:dyDescent="0.2">
      <c r="B798" s="55"/>
    </row>
    <row r="799" spans="2:2" x14ac:dyDescent="0.2">
      <c r="B799" s="55"/>
    </row>
    <row r="800" spans="2:2" x14ac:dyDescent="0.2">
      <c r="B800" s="55"/>
    </row>
    <row r="801" spans="2:2" x14ac:dyDescent="0.2">
      <c r="B801" s="55"/>
    </row>
    <row r="802" spans="2:2" x14ac:dyDescent="0.2">
      <c r="B802" s="55"/>
    </row>
    <row r="803" spans="2:2" x14ac:dyDescent="0.2">
      <c r="B803" s="55"/>
    </row>
    <row r="804" spans="2:2" x14ac:dyDescent="0.2">
      <c r="B804" s="55"/>
    </row>
    <row r="805" spans="2:2" x14ac:dyDescent="0.2">
      <c r="B805" s="55"/>
    </row>
    <row r="806" spans="2:2" x14ac:dyDescent="0.2">
      <c r="B806" s="55"/>
    </row>
    <row r="807" spans="2:2" x14ac:dyDescent="0.2">
      <c r="B807" s="55"/>
    </row>
    <row r="808" spans="2:2" x14ac:dyDescent="0.2">
      <c r="B808" s="55"/>
    </row>
    <row r="809" spans="2:2" x14ac:dyDescent="0.2">
      <c r="B809" s="55"/>
    </row>
    <row r="810" spans="2:2" x14ac:dyDescent="0.2">
      <c r="B810" s="55"/>
    </row>
    <row r="811" spans="2:2" x14ac:dyDescent="0.2">
      <c r="B811" s="55"/>
    </row>
    <row r="812" spans="2:2" x14ac:dyDescent="0.2">
      <c r="B812" s="55"/>
    </row>
    <row r="813" spans="2:2" x14ac:dyDescent="0.2">
      <c r="B813" s="55"/>
    </row>
    <row r="814" spans="2:2" x14ac:dyDescent="0.2">
      <c r="B814" s="55"/>
    </row>
    <row r="815" spans="2:2" x14ac:dyDescent="0.2">
      <c r="B815" s="55"/>
    </row>
    <row r="816" spans="2:2" x14ac:dyDescent="0.2">
      <c r="B816" s="55"/>
    </row>
    <row r="817" spans="2:2" x14ac:dyDescent="0.2">
      <c r="B817" s="55"/>
    </row>
    <row r="818" spans="2:2" x14ac:dyDescent="0.2">
      <c r="B818" s="55"/>
    </row>
    <row r="819" spans="2:2" x14ac:dyDescent="0.2">
      <c r="B819" s="55"/>
    </row>
    <row r="820" spans="2:2" x14ac:dyDescent="0.2">
      <c r="B820" s="55"/>
    </row>
    <row r="821" spans="2:2" x14ac:dyDescent="0.2">
      <c r="B821" s="55"/>
    </row>
    <row r="822" spans="2:2" x14ac:dyDescent="0.2">
      <c r="B822" s="55"/>
    </row>
    <row r="823" spans="2:2" x14ac:dyDescent="0.2">
      <c r="B823" s="55"/>
    </row>
    <row r="824" spans="2:2" x14ac:dyDescent="0.2">
      <c r="B824" s="55"/>
    </row>
    <row r="825" spans="2:2" x14ac:dyDescent="0.2">
      <c r="B825" s="55"/>
    </row>
    <row r="826" spans="2:2" x14ac:dyDescent="0.2">
      <c r="B826" s="55"/>
    </row>
    <row r="827" spans="2:2" x14ac:dyDescent="0.2">
      <c r="B827" s="55"/>
    </row>
    <row r="828" spans="2:2" x14ac:dyDescent="0.2">
      <c r="B828" s="55"/>
    </row>
    <row r="829" spans="2:2" x14ac:dyDescent="0.2">
      <c r="B829" s="55"/>
    </row>
    <row r="830" spans="2:2" x14ac:dyDescent="0.2">
      <c r="B830" s="55"/>
    </row>
    <row r="831" spans="2:2" x14ac:dyDescent="0.2">
      <c r="B831" s="55"/>
    </row>
    <row r="832" spans="2:2" x14ac:dyDescent="0.2">
      <c r="B832" s="55"/>
    </row>
    <row r="833" spans="2:2" x14ac:dyDescent="0.2">
      <c r="B833" s="55"/>
    </row>
    <row r="834" spans="2:2" x14ac:dyDescent="0.2">
      <c r="B834" s="55"/>
    </row>
    <row r="835" spans="2:2" x14ac:dyDescent="0.2">
      <c r="B835" s="55"/>
    </row>
    <row r="836" spans="2:2" x14ac:dyDescent="0.2">
      <c r="B836" s="55"/>
    </row>
    <row r="837" spans="2:2" x14ac:dyDescent="0.2">
      <c r="B837" s="55"/>
    </row>
    <row r="838" spans="2:2" x14ac:dyDescent="0.2">
      <c r="B838" s="55"/>
    </row>
    <row r="839" spans="2:2" x14ac:dyDescent="0.2">
      <c r="B839" s="55"/>
    </row>
    <row r="840" spans="2:2" x14ac:dyDescent="0.2">
      <c r="B840" s="55"/>
    </row>
    <row r="841" spans="2:2" x14ac:dyDescent="0.2">
      <c r="B841" s="55"/>
    </row>
    <row r="842" spans="2:2" x14ac:dyDescent="0.2">
      <c r="B842" s="55"/>
    </row>
    <row r="843" spans="2:2" x14ac:dyDescent="0.2">
      <c r="B843" s="55"/>
    </row>
    <row r="844" spans="2:2" x14ac:dyDescent="0.2">
      <c r="B844" s="55"/>
    </row>
    <row r="845" spans="2:2" x14ac:dyDescent="0.2">
      <c r="B845" s="55"/>
    </row>
    <row r="846" spans="2:2" x14ac:dyDescent="0.2">
      <c r="B846" s="55"/>
    </row>
    <row r="847" spans="2:2" x14ac:dyDescent="0.2">
      <c r="B847" s="55"/>
    </row>
    <row r="848" spans="2:2" x14ac:dyDescent="0.2">
      <c r="B848" s="55"/>
    </row>
    <row r="849" spans="2:2" x14ac:dyDescent="0.2">
      <c r="B849" s="55"/>
    </row>
    <row r="850" spans="2:2" x14ac:dyDescent="0.2">
      <c r="B850" s="55"/>
    </row>
    <row r="851" spans="2:2" x14ac:dyDescent="0.2">
      <c r="B851" s="55"/>
    </row>
    <row r="852" spans="2:2" x14ac:dyDescent="0.2">
      <c r="B852" s="55"/>
    </row>
    <row r="853" spans="2:2" x14ac:dyDescent="0.2">
      <c r="B853" s="55"/>
    </row>
    <row r="854" spans="2:2" x14ac:dyDescent="0.2">
      <c r="B854" s="55"/>
    </row>
    <row r="855" spans="2:2" x14ac:dyDescent="0.2">
      <c r="B855" s="55"/>
    </row>
    <row r="856" spans="2:2" x14ac:dyDescent="0.2">
      <c r="B856" s="55"/>
    </row>
    <row r="857" spans="2:2" x14ac:dyDescent="0.2">
      <c r="B857" s="55"/>
    </row>
    <row r="858" spans="2:2" x14ac:dyDescent="0.2">
      <c r="B858" s="55"/>
    </row>
    <row r="859" spans="2:2" x14ac:dyDescent="0.2">
      <c r="B859" s="55"/>
    </row>
    <row r="860" spans="2:2" x14ac:dyDescent="0.2">
      <c r="B860" s="55"/>
    </row>
    <row r="861" spans="2:2" x14ac:dyDescent="0.2">
      <c r="B861" s="55"/>
    </row>
    <row r="862" spans="2:2" x14ac:dyDescent="0.2">
      <c r="B862" s="55"/>
    </row>
    <row r="863" spans="2:2" x14ac:dyDescent="0.2">
      <c r="B863" s="55"/>
    </row>
    <row r="864" spans="2:2" x14ac:dyDescent="0.2">
      <c r="B864" s="55"/>
    </row>
    <row r="865" spans="2:2" x14ac:dyDescent="0.2">
      <c r="B865" s="55"/>
    </row>
    <row r="866" spans="2:2" x14ac:dyDescent="0.2">
      <c r="B866" s="55"/>
    </row>
    <row r="867" spans="2:2" x14ac:dyDescent="0.2">
      <c r="B867" s="55"/>
    </row>
    <row r="868" spans="2:2" x14ac:dyDescent="0.2">
      <c r="B868" s="55"/>
    </row>
    <row r="869" spans="2:2" x14ac:dyDescent="0.2">
      <c r="B869" s="55"/>
    </row>
    <row r="870" spans="2:2" x14ac:dyDescent="0.2">
      <c r="B870" s="55"/>
    </row>
    <row r="871" spans="2:2" x14ac:dyDescent="0.2">
      <c r="B871" s="55"/>
    </row>
    <row r="872" spans="2:2" x14ac:dyDescent="0.2">
      <c r="B872" s="55"/>
    </row>
    <row r="873" spans="2:2" x14ac:dyDescent="0.2">
      <c r="B873" s="55"/>
    </row>
    <row r="874" spans="2:2" x14ac:dyDescent="0.2">
      <c r="B874" s="55"/>
    </row>
    <row r="875" spans="2:2" x14ac:dyDescent="0.2">
      <c r="B875" s="55"/>
    </row>
    <row r="876" spans="2:2" x14ac:dyDescent="0.2">
      <c r="B876" s="55"/>
    </row>
    <row r="877" spans="2:2" x14ac:dyDescent="0.2">
      <c r="B877" s="55"/>
    </row>
    <row r="878" spans="2:2" x14ac:dyDescent="0.2">
      <c r="B878" s="55"/>
    </row>
    <row r="879" spans="2:2" x14ac:dyDescent="0.2">
      <c r="B879" s="55"/>
    </row>
    <row r="880" spans="2:2" x14ac:dyDescent="0.2">
      <c r="B880" s="55"/>
    </row>
    <row r="881" spans="2:2" x14ac:dyDescent="0.2">
      <c r="B881" s="55"/>
    </row>
    <row r="882" spans="2:2" x14ac:dyDescent="0.2">
      <c r="B882" s="55"/>
    </row>
    <row r="883" spans="2:2" x14ac:dyDescent="0.2">
      <c r="B883" s="55"/>
    </row>
    <row r="884" spans="2:2" x14ac:dyDescent="0.2">
      <c r="B884" s="55"/>
    </row>
    <row r="885" spans="2:2" x14ac:dyDescent="0.2">
      <c r="B885" s="55"/>
    </row>
    <row r="886" spans="2:2" x14ac:dyDescent="0.2">
      <c r="B886" s="55"/>
    </row>
    <row r="887" spans="2:2" x14ac:dyDescent="0.2">
      <c r="B887" s="55"/>
    </row>
    <row r="888" spans="2:2" x14ac:dyDescent="0.2">
      <c r="B888" s="55"/>
    </row>
    <row r="889" spans="2:2" x14ac:dyDescent="0.2">
      <c r="B889" s="55"/>
    </row>
    <row r="890" spans="2:2" x14ac:dyDescent="0.2">
      <c r="B890" s="55"/>
    </row>
    <row r="891" spans="2:2" x14ac:dyDescent="0.2">
      <c r="B891" s="55"/>
    </row>
    <row r="892" spans="2:2" x14ac:dyDescent="0.2">
      <c r="B892" s="55"/>
    </row>
    <row r="893" spans="2:2" x14ac:dyDescent="0.2">
      <c r="B893" s="55"/>
    </row>
    <row r="894" spans="2:2" x14ac:dyDescent="0.2">
      <c r="B894" s="55"/>
    </row>
    <row r="895" spans="2:2" x14ac:dyDescent="0.2">
      <c r="B895" s="55"/>
    </row>
    <row r="896" spans="2:2" x14ac:dyDescent="0.2">
      <c r="B896" s="55"/>
    </row>
    <row r="897" spans="2:2" x14ac:dyDescent="0.2">
      <c r="B897" s="55"/>
    </row>
    <row r="898" spans="2:2" x14ac:dyDescent="0.2">
      <c r="B898" s="55"/>
    </row>
    <row r="899" spans="2:2" x14ac:dyDescent="0.2">
      <c r="B899" s="55"/>
    </row>
    <row r="900" spans="2:2" x14ac:dyDescent="0.2">
      <c r="B900" s="55"/>
    </row>
    <row r="901" spans="2:2" x14ac:dyDescent="0.2">
      <c r="B901" s="55"/>
    </row>
    <row r="902" spans="2:2" x14ac:dyDescent="0.2">
      <c r="B902" s="55"/>
    </row>
    <row r="903" spans="2:2" x14ac:dyDescent="0.2">
      <c r="B903" s="55"/>
    </row>
    <row r="904" spans="2:2" x14ac:dyDescent="0.2">
      <c r="B904" s="55"/>
    </row>
    <row r="905" spans="2:2" x14ac:dyDescent="0.2">
      <c r="B905" s="55"/>
    </row>
    <row r="906" spans="2:2" x14ac:dyDescent="0.2">
      <c r="B906" s="55"/>
    </row>
    <row r="907" spans="2:2" x14ac:dyDescent="0.2">
      <c r="B907" s="55"/>
    </row>
    <row r="908" spans="2:2" x14ac:dyDescent="0.2">
      <c r="B908" s="55"/>
    </row>
    <row r="909" spans="2:2" x14ac:dyDescent="0.2">
      <c r="B909" s="55"/>
    </row>
    <row r="910" spans="2:2" x14ac:dyDescent="0.2">
      <c r="B910" s="55"/>
    </row>
    <row r="911" spans="2:2" x14ac:dyDescent="0.2">
      <c r="B911" s="55"/>
    </row>
    <row r="912" spans="2:2" x14ac:dyDescent="0.2">
      <c r="B912" s="55"/>
    </row>
    <row r="913" spans="2:2" x14ac:dyDescent="0.2">
      <c r="B913" s="55"/>
    </row>
    <row r="914" spans="2:2" x14ac:dyDescent="0.2">
      <c r="B914" s="55"/>
    </row>
    <row r="915" spans="2:2" x14ac:dyDescent="0.2">
      <c r="B915" s="55"/>
    </row>
    <row r="916" spans="2:2" x14ac:dyDescent="0.2">
      <c r="B916" s="55"/>
    </row>
    <row r="917" spans="2:2" x14ac:dyDescent="0.2">
      <c r="B917" s="55"/>
    </row>
    <row r="918" spans="2:2" x14ac:dyDescent="0.2">
      <c r="B918" s="55"/>
    </row>
    <row r="919" spans="2:2" x14ac:dyDescent="0.2">
      <c r="B919" s="55"/>
    </row>
    <row r="920" spans="2:2" x14ac:dyDescent="0.2">
      <c r="B920" s="55"/>
    </row>
    <row r="921" spans="2:2" x14ac:dyDescent="0.2">
      <c r="B921" s="55"/>
    </row>
    <row r="922" spans="2:2" x14ac:dyDescent="0.2">
      <c r="B922" s="55"/>
    </row>
    <row r="923" spans="2:2" x14ac:dyDescent="0.2">
      <c r="B923" s="55"/>
    </row>
    <row r="924" spans="2:2" x14ac:dyDescent="0.2">
      <c r="B924" s="55"/>
    </row>
    <row r="925" spans="2:2" x14ac:dyDescent="0.2">
      <c r="B925" s="55"/>
    </row>
    <row r="926" spans="2:2" x14ac:dyDescent="0.2">
      <c r="B926" s="55"/>
    </row>
    <row r="927" spans="2:2" x14ac:dyDescent="0.2">
      <c r="B927" s="55"/>
    </row>
    <row r="928" spans="2:2" x14ac:dyDescent="0.2">
      <c r="B928" s="55"/>
    </row>
    <row r="929" spans="2:2" x14ac:dyDescent="0.2">
      <c r="B929" s="55"/>
    </row>
    <row r="930" spans="2:2" x14ac:dyDescent="0.2">
      <c r="B930" s="55"/>
    </row>
    <row r="931" spans="2:2" x14ac:dyDescent="0.2">
      <c r="B931" s="55"/>
    </row>
    <row r="932" spans="2:2" x14ac:dyDescent="0.2">
      <c r="B932" s="55"/>
    </row>
    <row r="933" spans="2:2" x14ac:dyDescent="0.2">
      <c r="B933" s="55"/>
    </row>
    <row r="934" spans="2:2" x14ac:dyDescent="0.2">
      <c r="B934" s="55"/>
    </row>
    <row r="935" spans="2:2" x14ac:dyDescent="0.2">
      <c r="B935" s="55"/>
    </row>
    <row r="936" spans="2:2" x14ac:dyDescent="0.2">
      <c r="B936" s="55"/>
    </row>
    <row r="937" spans="2:2" x14ac:dyDescent="0.2">
      <c r="B937" s="55"/>
    </row>
    <row r="938" spans="2:2" x14ac:dyDescent="0.2">
      <c r="B938" s="55"/>
    </row>
    <row r="939" spans="2:2" x14ac:dyDescent="0.2">
      <c r="B939" s="55"/>
    </row>
    <row r="940" spans="2:2" x14ac:dyDescent="0.2">
      <c r="B940" s="55"/>
    </row>
    <row r="941" spans="2:2" x14ac:dyDescent="0.2">
      <c r="B941" s="55"/>
    </row>
    <row r="942" spans="2:2" x14ac:dyDescent="0.2">
      <c r="B942" s="55"/>
    </row>
    <row r="943" spans="2:2" x14ac:dyDescent="0.2">
      <c r="B943" s="55"/>
    </row>
    <row r="944" spans="2:2" x14ac:dyDescent="0.2">
      <c r="B944" s="55"/>
    </row>
    <row r="945" spans="2:2" x14ac:dyDescent="0.2">
      <c r="B945" s="55"/>
    </row>
    <row r="946" spans="2:2" x14ac:dyDescent="0.2">
      <c r="B946" s="55"/>
    </row>
    <row r="947" spans="2:2" x14ac:dyDescent="0.2">
      <c r="B947" s="55"/>
    </row>
    <row r="948" spans="2:2" x14ac:dyDescent="0.2">
      <c r="B948" s="55"/>
    </row>
    <row r="949" spans="2:2" x14ac:dyDescent="0.2">
      <c r="B949" s="55"/>
    </row>
    <row r="950" spans="2:2" x14ac:dyDescent="0.2">
      <c r="B950" s="55"/>
    </row>
    <row r="951" spans="2:2" x14ac:dyDescent="0.2">
      <c r="B951" s="55"/>
    </row>
    <row r="952" spans="2:2" x14ac:dyDescent="0.2">
      <c r="B952" s="55"/>
    </row>
    <row r="953" spans="2:2" x14ac:dyDescent="0.2">
      <c r="B953" s="55"/>
    </row>
    <row r="954" spans="2:2" x14ac:dyDescent="0.2">
      <c r="B954" s="55"/>
    </row>
    <row r="955" spans="2:2" x14ac:dyDescent="0.2">
      <c r="B955" s="55"/>
    </row>
    <row r="956" spans="2:2" x14ac:dyDescent="0.2">
      <c r="B956" s="55"/>
    </row>
    <row r="957" spans="2:2" x14ac:dyDescent="0.2">
      <c r="B957" s="55"/>
    </row>
    <row r="958" spans="2:2" x14ac:dyDescent="0.2">
      <c r="B958" s="55"/>
    </row>
    <row r="959" spans="2:2" x14ac:dyDescent="0.2">
      <c r="B959" s="55"/>
    </row>
    <row r="960" spans="2:2" x14ac:dyDescent="0.2">
      <c r="B960" s="55"/>
    </row>
    <row r="961" spans="2:2" x14ac:dyDescent="0.2">
      <c r="B961" s="55"/>
    </row>
    <row r="962" spans="2:2" x14ac:dyDescent="0.2">
      <c r="B962" s="55"/>
    </row>
    <row r="963" spans="2:2" x14ac:dyDescent="0.2">
      <c r="B963" s="55"/>
    </row>
    <row r="964" spans="2:2" x14ac:dyDescent="0.2">
      <c r="B964" s="55"/>
    </row>
    <row r="965" spans="2:2" x14ac:dyDescent="0.2">
      <c r="B965" s="55"/>
    </row>
    <row r="966" spans="2:2" x14ac:dyDescent="0.2">
      <c r="B966" s="55"/>
    </row>
    <row r="967" spans="2:2" x14ac:dyDescent="0.2">
      <c r="B967" s="55"/>
    </row>
    <row r="968" spans="2:2" x14ac:dyDescent="0.2">
      <c r="B968" s="55"/>
    </row>
    <row r="969" spans="2:2" x14ac:dyDescent="0.2">
      <c r="B969" s="55"/>
    </row>
    <row r="970" spans="2:2" x14ac:dyDescent="0.2">
      <c r="B970" s="55"/>
    </row>
    <row r="971" spans="2:2" x14ac:dyDescent="0.2">
      <c r="B971" s="55"/>
    </row>
    <row r="972" spans="2:2" x14ac:dyDescent="0.2">
      <c r="B972" s="55"/>
    </row>
    <row r="973" spans="2:2" x14ac:dyDescent="0.2">
      <c r="B973" s="55"/>
    </row>
    <row r="974" spans="2:2" x14ac:dyDescent="0.2">
      <c r="B974" s="55"/>
    </row>
    <row r="975" spans="2:2" x14ac:dyDescent="0.2">
      <c r="B975" s="55"/>
    </row>
    <row r="976" spans="2:2" x14ac:dyDescent="0.2">
      <c r="B976" s="55"/>
    </row>
    <row r="977" spans="2:2" x14ac:dyDescent="0.2">
      <c r="B977" s="55"/>
    </row>
    <row r="978" spans="2:2" x14ac:dyDescent="0.2">
      <c r="B978" s="55"/>
    </row>
    <row r="979" spans="2:2" x14ac:dyDescent="0.2">
      <c r="B979" s="55"/>
    </row>
    <row r="980" spans="2:2" x14ac:dyDescent="0.2">
      <c r="B980" s="55"/>
    </row>
    <row r="981" spans="2:2" x14ac:dyDescent="0.2">
      <c r="B981" s="55"/>
    </row>
    <row r="982" spans="2:2" x14ac:dyDescent="0.2">
      <c r="B982" s="55"/>
    </row>
    <row r="983" spans="2:2" x14ac:dyDescent="0.2">
      <c r="B983" s="55"/>
    </row>
    <row r="984" spans="2:2" x14ac:dyDescent="0.2">
      <c r="B984" s="55"/>
    </row>
    <row r="985" spans="2:2" x14ac:dyDescent="0.2">
      <c r="B985" s="55"/>
    </row>
    <row r="986" spans="2:2" x14ac:dyDescent="0.2">
      <c r="B986" s="55"/>
    </row>
    <row r="987" spans="2:2" x14ac:dyDescent="0.2">
      <c r="B987" s="55"/>
    </row>
    <row r="988" spans="2:2" x14ac:dyDescent="0.2">
      <c r="B988" s="55"/>
    </row>
    <row r="989" spans="2:2" x14ac:dyDescent="0.2">
      <c r="B989" s="55"/>
    </row>
    <row r="990" spans="2:2" x14ac:dyDescent="0.2">
      <c r="B990" s="55"/>
    </row>
    <row r="991" spans="2:2" x14ac:dyDescent="0.2">
      <c r="B991" s="55"/>
    </row>
    <row r="992" spans="2:2" x14ac:dyDescent="0.2">
      <c r="B992" s="55"/>
    </row>
    <row r="993" spans="2:2" x14ac:dyDescent="0.2">
      <c r="B993" s="55"/>
    </row>
    <row r="994" spans="2:2" x14ac:dyDescent="0.2">
      <c r="B994" s="55"/>
    </row>
    <row r="995" spans="2:2" x14ac:dyDescent="0.2">
      <c r="B995" s="55"/>
    </row>
    <row r="996" spans="2:2" x14ac:dyDescent="0.2">
      <c r="B996" s="55"/>
    </row>
    <row r="997" spans="2:2" x14ac:dyDescent="0.2">
      <c r="B997" s="55"/>
    </row>
    <row r="998" spans="2:2" x14ac:dyDescent="0.2">
      <c r="B998" s="55"/>
    </row>
    <row r="999" spans="2:2" x14ac:dyDescent="0.2">
      <c r="B999" s="55"/>
    </row>
    <row r="1000" spans="2:2" x14ac:dyDescent="0.2">
      <c r="B1000" s="55"/>
    </row>
    <row r="1001" spans="2:2" x14ac:dyDescent="0.2">
      <c r="B1001" s="55"/>
    </row>
    <row r="1002" spans="2:2" x14ac:dyDescent="0.2">
      <c r="B1002"/>
    </row>
  </sheetData>
  <sheetProtection insertRows="0" deleteRows="0" selectLockedCells="1" sort="0" autoFilter="0"/>
  <mergeCells count="5">
    <mergeCell ref="B40:H40"/>
    <mergeCell ref="H2:H3"/>
    <mergeCell ref="D1:F1"/>
    <mergeCell ref="D2:F2"/>
    <mergeCell ref="D3:F3"/>
  </mergeCells>
  <phoneticPr fontId="1" type="noConversion"/>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dxfId="8" priority="1" stopIfTrue="1">
      <formula>AND(COUNTIF($B$6:$P$39,B6)=2,NOT(ISBLANK(B6)))</formula>
    </cfRule>
  </conditionalFormatting>
  <conditionalFormatting sqref="C5 C10 C15 C20 C25 C30 G5 G10 G15 G20 G25 G30 K5 K10 K15 K20 K25 K30 O5 O10 O15 O20 O25 O30 C35 G35 K35 O35">
    <cfRule type="expression" dxfId="7" priority="2"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drawing r:id="rId2"/>
  <legacyDrawing r:id="rId3"/>
  <controls>
    <mc:AlternateContent xmlns:mc="http://schemas.openxmlformats.org/markup-compatibility/2006">
      <mc:Choice Requires="x14">
        <control shapeId="1025" r:id="rId4" name="Bowlers">
          <controlPr autoLine="0" r:id="rId5">
            <anchor moveWithCells="1">
              <from>
                <xdr:col>1</xdr:col>
                <xdr:colOff>38100</xdr:colOff>
                <xdr:row>0</xdr:row>
                <xdr:rowOff>123825</xdr:rowOff>
              </from>
              <to>
                <xdr:col>1</xdr:col>
                <xdr:colOff>47625</xdr:colOff>
                <xdr:row>0</xdr:row>
                <xdr:rowOff>142875</xdr:rowOff>
              </to>
            </anchor>
          </controlPr>
        </control>
      </mc:Choice>
      <mc:Fallback>
        <control shapeId="1025" r:id="rId4" name="Bowlers"/>
      </mc:Fallback>
    </mc:AlternateContent>
  </controls>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Notes</vt:lpstr>
      <vt:lpstr>Entries</vt:lpstr>
      <vt:lpstr>Draw</vt:lpstr>
      <vt:lpstr>Chart</vt:lpstr>
      <vt:lpstr>R1</vt:lpstr>
      <vt:lpstr>Q-Final</vt:lpstr>
      <vt:lpstr>Semi Final</vt:lpstr>
      <vt:lpstr> Final</vt:lpstr>
      <vt:lpstr>TEAMS</vt:lpstr>
      <vt:lpstr>CARDS</vt:lpstr>
      <vt:lpstr>CARDS 2</vt:lpstr>
      <vt:lpstr>CARDS REAR</vt:lpstr>
      <vt:lpstr>CARDS 2 REAR</vt:lpstr>
      <vt:lpstr>Bowlers</vt:lpstr>
      <vt:lpstr>' Final'!Print_Area</vt:lpstr>
      <vt:lpstr>'Q-Final'!Print_Area</vt:lpstr>
      <vt:lpstr>'R1'!Print_Area</vt:lpstr>
      <vt:lpstr>'Semi Final'!Print_Area</vt:lpstr>
      <vt:lpstr>TEAMS!Print_Area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Bohm</dc:creator>
  <cp:lastModifiedBy>Norman Bohm</cp:lastModifiedBy>
  <cp:lastPrinted>2023-09-07T05:49:57Z</cp:lastPrinted>
  <dcterms:created xsi:type="dcterms:W3CDTF">2010-05-03T05:21:09Z</dcterms:created>
  <dcterms:modified xsi:type="dcterms:W3CDTF">2023-09-07T05:50:27Z</dcterms:modified>
</cp:coreProperties>
</file>